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4355" windowHeight="7995" activeTab="1"/>
  </bookViews>
  <sheets>
    <sheet name="singledataset" sheetId="1" r:id="rId1"/>
    <sheet name="multidataset" sheetId="4" r:id="rId2"/>
  </sheets>
  <calcPr calcId="125725"/>
</workbook>
</file>

<file path=xl/calcChain.xml><?xml version="1.0" encoding="utf-8"?>
<calcChain xmlns="http://schemas.openxmlformats.org/spreadsheetml/2006/main">
  <c r="AC14" i="4"/>
  <c r="H14" l="1"/>
  <c r="I14"/>
  <c r="L14"/>
  <c r="M14"/>
  <c r="P14"/>
  <c r="Q14"/>
  <c r="T14"/>
  <c r="U14"/>
  <c r="X14"/>
  <c r="Y14"/>
  <c r="AB14"/>
  <c r="E14"/>
  <c r="D14"/>
  <c r="D14" i="1"/>
  <c r="B99"/>
  <c r="B100"/>
  <c r="B101"/>
  <c r="B102"/>
  <c r="B103"/>
  <c r="B104"/>
  <c r="B105"/>
  <c r="B106"/>
  <c r="B107"/>
  <c r="B108"/>
  <c r="B109"/>
  <c r="B110"/>
  <c r="B111"/>
  <c r="B112"/>
  <c r="B113"/>
  <c r="B114"/>
  <c r="E14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15"/>
  <c r="L63" i="4" l="1"/>
  <c r="AB47"/>
  <c r="L47"/>
  <c r="T46"/>
  <c r="H63"/>
  <c r="P62"/>
  <c r="X61"/>
  <c r="X63"/>
  <c r="AB62"/>
  <c r="T61"/>
  <c r="L57"/>
  <c r="AB55"/>
  <c r="T54"/>
  <c r="L53"/>
  <c r="AB51"/>
  <c r="T50"/>
  <c r="L49"/>
  <c r="H61"/>
  <c r="AB41"/>
  <c r="AB37"/>
  <c r="AB33"/>
  <c r="AB32"/>
  <c r="AB35"/>
  <c r="T32"/>
  <c r="AB31"/>
  <c r="L35"/>
  <c r="AB63"/>
  <c r="AB45"/>
  <c r="T62"/>
  <c r="T44"/>
  <c r="T57"/>
  <c r="L61"/>
  <c r="AB60"/>
  <c r="T60"/>
  <c r="L60"/>
  <c r="AB59"/>
  <c r="T59"/>
  <c r="L59"/>
  <c r="AB58"/>
  <c r="T58"/>
  <c r="L58"/>
  <c r="AB57"/>
  <c r="T41"/>
  <c r="L40"/>
  <c r="AB38"/>
  <c r="T37"/>
  <c r="L36"/>
  <c r="AB34"/>
  <c r="T33"/>
  <c r="L32"/>
  <c r="AB44"/>
  <c r="H43"/>
  <c r="P40"/>
  <c r="H39"/>
  <c r="X37"/>
  <c r="H44"/>
  <c r="T63"/>
  <c r="L62"/>
  <c r="AB43"/>
  <c r="L56"/>
  <c r="T55"/>
  <c r="AB42"/>
  <c r="L54"/>
  <c r="T56"/>
  <c r="L55"/>
  <c r="AB53"/>
  <c r="T52"/>
  <c r="L51"/>
  <c r="AB49"/>
  <c r="T48"/>
  <c r="P60"/>
  <c r="L45"/>
  <c r="AB61"/>
  <c r="AB52"/>
  <c r="AB50"/>
  <c r="T49"/>
  <c r="L48"/>
  <c r="AB46"/>
  <c r="T45"/>
  <c r="L44"/>
  <c r="X59"/>
  <c r="H29"/>
  <c r="P30"/>
  <c r="X31"/>
  <c r="H48"/>
  <c r="X46"/>
  <c r="P45"/>
  <c r="H46"/>
  <c r="X44"/>
  <c r="P36"/>
  <c r="H35"/>
  <c r="X29"/>
  <c r="P28"/>
  <c r="P63"/>
  <c r="X62"/>
  <c r="H62"/>
  <c r="P61"/>
  <c r="X60"/>
  <c r="H60"/>
  <c r="P59"/>
  <c r="X58"/>
  <c r="H58"/>
  <c r="P57"/>
  <c r="X56"/>
  <c r="H56"/>
  <c r="P55"/>
  <c r="X54"/>
  <c r="H54"/>
  <c r="P53"/>
  <c r="X52"/>
  <c r="H52"/>
  <c r="P51"/>
  <c r="X50"/>
  <c r="H50"/>
  <c r="P49"/>
  <c r="X48"/>
  <c r="P47"/>
  <c r="T42"/>
  <c r="L41"/>
  <c r="AB39"/>
  <c r="T38"/>
  <c r="L37"/>
  <c r="T34"/>
  <c r="L33"/>
  <c r="X27"/>
  <c r="H27"/>
  <c r="P26"/>
  <c r="H25"/>
  <c r="T28"/>
  <c r="AB27"/>
  <c r="L27"/>
  <c r="T26"/>
  <c r="AB25"/>
  <c r="L25"/>
  <c r="T24"/>
  <c r="AB23"/>
  <c r="L23"/>
  <c r="T22"/>
  <c r="AB21"/>
  <c r="L21"/>
  <c r="T20"/>
  <c r="AB19"/>
  <c r="L19"/>
  <c r="T16"/>
  <c r="AB15"/>
  <c r="L15"/>
  <c r="T15"/>
  <c r="AB56"/>
  <c r="AB54"/>
  <c r="T53"/>
  <c r="L52"/>
  <c r="T51"/>
  <c r="L50"/>
  <c r="AB48"/>
  <c r="T47"/>
  <c r="L46"/>
  <c r="T43"/>
  <c r="L42"/>
  <c r="X41"/>
  <c r="AB40"/>
  <c r="T39"/>
  <c r="L38"/>
  <c r="AB36"/>
  <c r="T35"/>
  <c r="L34"/>
  <c r="X33"/>
  <c r="P32"/>
  <c r="L31"/>
  <c r="T30"/>
  <c r="AB29"/>
  <c r="AB30"/>
  <c r="P15"/>
  <c r="H59"/>
  <c r="P58"/>
  <c r="X57"/>
  <c r="H57"/>
  <c r="P56"/>
  <c r="X55"/>
  <c r="H55"/>
  <c r="P54"/>
  <c r="X53"/>
  <c r="H53"/>
  <c r="P52"/>
  <c r="X51"/>
  <c r="H51"/>
  <c r="P50"/>
  <c r="X49"/>
  <c r="H49"/>
  <c r="P48"/>
  <c r="X47"/>
  <c r="H47"/>
  <c r="P46"/>
  <c r="X45"/>
  <c r="H45"/>
  <c r="P44"/>
  <c r="X43"/>
  <c r="L43"/>
  <c r="T40"/>
  <c r="L39"/>
  <c r="T36"/>
  <c r="X25"/>
  <c r="P24"/>
  <c r="P42"/>
  <c r="H41"/>
  <c r="X39"/>
  <c r="P38"/>
  <c r="H37"/>
  <c r="X35"/>
  <c r="P34"/>
  <c r="H33"/>
  <c r="H31"/>
  <c r="T31"/>
  <c r="L29"/>
  <c r="L30"/>
  <c r="X23"/>
  <c r="H23"/>
  <c r="P39"/>
  <c r="X38"/>
  <c r="H38"/>
  <c r="P22"/>
  <c r="X21"/>
  <c r="H21"/>
  <c r="P20"/>
  <c r="X19"/>
  <c r="H19"/>
  <c r="P18"/>
  <c r="X17"/>
  <c r="H17"/>
  <c r="P16"/>
  <c r="X15"/>
  <c r="H15"/>
  <c r="P27"/>
  <c r="X16"/>
  <c r="H16"/>
  <c r="P43"/>
  <c r="X42"/>
  <c r="H42"/>
  <c r="P41"/>
  <c r="X40"/>
  <c r="H40"/>
  <c r="P37"/>
  <c r="X36"/>
  <c r="H36"/>
  <c r="P35"/>
  <c r="X34"/>
  <c r="H34"/>
  <c r="P33"/>
  <c r="X32"/>
  <c r="H32"/>
  <c r="P31"/>
  <c r="X30"/>
  <c r="H30"/>
  <c r="P29"/>
  <c r="X28"/>
  <c r="H28"/>
  <c r="X26"/>
  <c r="H26"/>
  <c r="P25"/>
  <c r="X24"/>
  <c r="H24"/>
  <c r="P23"/>
  <c r="X22"/>
  <c r="H22"/>
  <c r="P21"/>
  <c r="X20"/>
  <c r="H20"/>
  <c r="P19"/>
  <c r="X18"/>
  <c r="H18"/>
  <c r="P17"/>
  <c r="T29"/>
  <c r="AB28"/>
  <c r="L28"/>
  <c r="T27"/>
  <c r="AB26"/>
  <c r="L26"/>
  <c r="T25"/>
  <c r="AB24"/>
  <c r="L24"/>
  <c r="T23"/>
  <c r="AB22"/>
  <c r="L22"/>
  <c r="T21"/>
  <c r="AB20"/>
  <c r="L20"/>
  <c r="T19"/>
  <c r="AB18"/>
  <c r="L18"/>
  <c r="T17"/>
  <c r="AB16"/>
  <c r="L16"/>
  <c r="T18"/>
  <c r="AB17"/>
  <c r="L17"/>
  <c r="D19"/>
  <c r="D29"/>
  <c r="D30"/>
  <c r="D43"/>
  <c r="D15"/>
  <c r="E15" s="1"/>
  <c r="D27"/>
  <c r="D39"/>
  <c r="D16"/>
  <c r="D20"/>
  <c r="D24"/>
  <c r="D28"/>
  <c r="D32"/>
  <c r="D36"/>
  <c r="D40"/>
  <c r="D44"/>
  <c r="D48"/>
  <c r="D52"/>
  <c r="D56"/>
  <c r="D60"/>
  <c r="D35"/>
  <c r="D47"/>
  <c r="D55"/>
  <c r="D59"/>
  <c r="D63"/>
  <c r="D23"/>
  <c r="D31"/>
  <c r="D51"/>
  <c r="D18"/>
  <c r="D22"/>
  <c r="D26"/>
  <c r="D34"/>
  <c r="D38"/>
  <c r="D42"/>
  <c r="D46"/>
  <c r="D50"/>
  <c r="D54"/>
  <c r="D58"/>
  <c r="D62"/>
  <c r="D17"/>
  <c r="D21"/>
  <c r="D25"/>
  <c r="D33"/>
  <c r="D37"/>
  <c r="D41"/>
  <c r="D45"/>
  <c r="D49"/>
  <c r="D53"/>
  <c r="D57"/>
  <c r="D61"/>
  <c r="D100" i="1"/>
  <c r="D113"/>
  <c r="D109"/>
  <c r="D105"/>
  <c r="D101"/>
  <c r="D114"/>
  <c r="D110"/>
  <c r="D106"/>
  <c r="D102"/>
  <c r="D111"/>
  <c r="D107"/>
  <c r="D103"/>
  <c r="D99"/>
  <c r="D112"/>
  <c r="D108"/>
  <c r="D104"/>
  <c r="D15"/>
  <c r="E15" s="1"/>
  <c r="D95"/>
  <c r="D91"/>
  <c r="D87"/>
  <c r="D83"/>
  <c r="D79"/>
  <c r="D75"/>
  <c r="D71"/>
  <c r="D67"/>
  <c r="D63"/>
  <c r="D59"/>
  <c r="D55"/>
  <c r="D51"/>
  <c r="D47"/>
  <c r="D43"/>
  <c r="D39"/>
  <c r="D35"/>
  <c r="D31"/>
  <c r="D27"/>
  <c r="D23"/>
  <c r="D19"/>
  <c r="D98"/>
  <c r="D94"/>
  <c r="D90"/>
  <c r="D86"/>
  <c r="D82"/>
  <c r="D78"/>
  <c r="D74"/>
  <c r="D70"/>
  <c r="D66"/>
  <c r="D62"/>
  <c r="D58"/>
  <c r="D54"/>
  <c r="D50"/>
  <c r="D46"/>
  <c r="D42"/>
  <c r="D38"/>
  <c r="D34"/>
  <c r="D30"/>
  <c r="D26"/>
  <c r="D22"/>
  <c r="D18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21"/>
  <c r="D17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E16" i="4" l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16" i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I12" i="4" l="1"/>
  <c r="I15" l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M12" l="1"/>
  <c r="M15" l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Q12" l="1"/>
  <c r="Q15" s="1"/>
  <c r="Q16" s="1"/>
  <c r="Q17" s="1"/>
  <c r="Q18" s="1"/>
  <c r="Q19" s="1"/>
  <c r="Q20" s="1"/>
  <c r="Q21" l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U12" l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Y12" l="1"/>
  <c r="Y15" s="1"/>
  <c r="Y16" s="1"/>
  <c r="Y17" s="1"/>
  <c r="Y18" s="1"/>
  <c r="Y19" s="1"/>
  <c r="Y20" s="1"/>
  <c r="Y21" s="1"/>
  <c r="Y22" s="1"/>
  <c r="Y23" s="1"/>
  <c r="Y24" s="1"/>
  <c r="Y25" s="1"/>
  <c r="Y26" s="1"/>
  <c r="Y27" s="1"/>
  <c r="Y28" s="1"/>
  <c r="Y29" s="1"/>
  <c r="Y30" s="1"/>
  <c r="Y31" s="1"/>
  <c r="Y32" s="1"/>
  <c r="Y33" s="1"/>
  <c r="Y34" s="1"/>
  <c r="Y35" s="1"/>
  <c r="Y36" s="1"/>
  <c r="Y37" s="1"/>
  <c r="Y38" s="1"/>
  <c r="Y39" s="1"/>
  <c r="Y40" s="1"/>
  <c r="Y41" s="1"/>
  <c r="Y42" s="1"/>
  <c r="Y43" s="1"/>
  <c r="Y44" s="1"/>
  <c r="Y45" s="1"/>
  <c r="Y46" s="1"/>
  <c r="Y47" s="1"/>
  <c r="Y48" s="1"/>
  <c r="Y49" s="1"/>
  <c r="Y50" s="1"/>
  <c r="Y51" s="1"/>
  <c r="Y52" s="1"/>
  <c r="Y53" s="1"/>
  <c r="Y54" s="1"/>
  <c r="Y55" s="1"/>
  <c r="Y56" s="1"/>
  <c r="Y57" s="1"/>
  <c r="Y58" s="1"/>
  <c r="Y59" s="1"/>
  <c r="Y60" s="1"/>
  <c r="Y61" s="1"/>
  <c r="Y62" s="1"/>
  <c r="Y63" s="1"/>
  <c r="AC12" l="1"/>
  <c r="AC15" l="1"/>
  <c r="AC16" s="1"/>
  <c r="AC17" s="1"/>
  <c r="AC18" s="1"/>
  <c r="AC19" s="1"/>
  <c r="AC20" s="1"/>
  <c r="AC21" s="1"/>
  <c r="AC22" s="1"/>
  <c r="AC23" s="1"/>
  <c r="AC24" s="1"/>
  <c r="AC25" s="1"/>
  <c r="AC26" s="1"/>
  <c r="AC27" s="1"/>
  <c r="AC28" s="1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AC48" s="1"/>
  <c r="AC49" s="1"/>
  <c r="AC50" s="1"/>
  <c r="AC51" s="1"/>
  <c r="AC52" s="1"/>
  <c r="AC53" s="1"/>
  <c r="AC54" s="1"/>
  <c r="AC55" s="1"/>
  <c r="AC56" s="1"/>
  <c r="AC57" s="1"/>
  <c r="AC58" s="1"/>
  <c r="AC59" s="1"/>
  <c r="AC60" s="1"/>
  <c r="AC61" s="1"/>
  <c r="AC62" s="1"/>
  <c r="AC63" s="1"/>
</calcChain>
</file>

<file path=xl/sharedStrings.xml><?xml version="1.0" encoding="utf-8"?>
<sst xmlns="http://schemas.openxmlformats.org/spreadsheetml/2006/main" count="43" uniqueCount="25">
  <si>
    <t>Data Set 1</t>
  </si>
  <si>
    <t>Rank</t>
  </si>
  <si>
    <t>base y value</t>
  </si>
  <si>
    <t>Basic Stacked Dot Plot</t>
  </si>
  <si>
    <t>by Andrew Ross, Math Dept, Eastern Michigan University</t>
  </si>
  <si>
    <t>and adjust the length of the other columns to match it.</t>
  </si>
  <si>
    <t>Put your data in column B, not necessarily ordered small-to-large,</t>
  </si>
  <si>
    <t>Also, change the label/column heading on column B, and the rest will change to match it.</t>
  </si>
  <si>
    <t>In short, change any of the cells that are in blue, but leave the others alone, except</t>
  </si>
  <si>
    <t>for doing auto-fill where needed.</t>
  </si>
  <si>
    <t>Also, click on the data set in the chart and adjust the sizes of the ranges it refers to, if needed.</t>
  </si>
  <si>
    <t>Also, if needed, set the base y value to something other than 1.</t>
  </si>
  <si>
    <t>Also see the next sheet.</t>
  </si>
  <si>
    <t>Basic Stacked Dot Plot for multiple data sets on the same x-axis</t>
  </si>
  <si>
    <t>Put your data sets in column B, F, J, etc, not necessarily ordered small-to-large,</t>
  </si>
  <si>
    <t>Also, if needed, set the base y value to something other than their defaults.</t>
  </si>
  <si>
    <t>Also, change the label/column heading on column B, F, J, etc., and the rest will change to match it.</t>
  </si>
  <si>
    <t>Look to the right to see the overall combined dot plot ------&gt;</t>
  </si>
  <si>
    <t>Also, click on the data set(s) in the chart and adjust the sizes of the ranges they refer to, if needed.</t>
  </si>
  <si>
    <t>JudgementalPage1zbar</t>
  </si>
  <si>
    <t>SimpleRandomPage3zbar</t>
  </si>
  <si>
    <t>StratifiedPage4zbar</t>
  </si>
  <si>
    <t>ClusterPage5zbar</t>
  </si>
  <si>
    <t>SystematicPage6zbar</t>
  </si>
  <si>
    <t>RandomPointPage7zbar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</si>
</sst>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1" fillId="5" borderId="0" xfId="0" applyFont="1" applyFill="1" applyAlignment="1">
      <alignment horizontal="center" wrapText="1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singledataset!$E$14</c:f>
              <c:strCache>
                <c:ptCount val="1"/>
                <c:pt idx="0">
                  <c:v>Data Set 1</c:v>
                </c:pt>
              </c:strCache>
            </c:strRef>
          </c:tx>
          <c:spPr>
            <a:ln w="28575">
              <a:noFill/>
            </a:ln>
          </c:spPr>
          <c:xVal>
            <c:numRef>
              <c:f>singledataset!$D$15:$D$114</c:f>
              <c:numCache>
                <c:formatCode>General</c:formatCode>
                <c:ptCount val="10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66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67</c:v>
                </c:pt>
                <c:pt idx="36">
                  <c:v>67</c:v>
                </c:pt>
                <c:pt idx="37">
                  <c:v>67</c:v>
                </c:pt>
                <c:pt idx="38">
                  <c:v>67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69</c:v>
                </c:pt>
                <c:pt idx="44">
                  <c:v>69</c:v>
                </c:pt>
                <c:pt idx="45">
                  <c:v>69</c:v>
                </c:pt>
                <c:pt idx="46">
                  <c:v>69</c:v>
                </c:pt>
                <c:pt idx="47">
                  <c:v>69</c:v>
                </c:pt>
                <c:pt idx="48">
                  <c:v>69</c:v>
                </c:pt>
                <c:pt idx="49">
                  <c:v>69</c:v>
                </c:pt>
                <c:pt idx="50">
                  <c:v>69</c:v>
                </c:pt>
                <c:pt idx="51">
                  <c:v>69</c:v>
                </c:pt>
                <c:pt idx="52">
                  <c:v>69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71</c:v>
                </c:pt>
                <c:pt idx="60">
                  <c:v>71</c:v>
                </c:pt>
                <c:pt idx="61">
                  <c:v>71</c:v>
                </c:pt>
                <c:pt idx="62">
                  <c:v>72</c:v>
                </c:pt>
                <c:pt idx="63">
                  <c:v>72</c:v>
                </c:pt>
                <c:pt idx="64">
                  <c:v>72</c:v>
                </c:pt>
                <c:pt idx="65">
                  <c:v>72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74</c:v>
                </c:pt>
                <c:pt idx="71">
                  <c:v>74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75</c:v>
                </c:pt>
                <c:pt idx="78">
                  <c:v>76</c:v>
                </c:pt>
                <c:pt idx="79">
                  <c:v>77</c:v>
                </c:pt>
                <c:pt idx="80">
                  <c:v>77</c:v>
                </c:pt>
                <c:pt idx="81">
                  <c:v>77</c:v>
                </c:pt>
                <c:pt idx="82">
                  <c:v>77</c:v>
                </c:pt>
                <c:pt idx="83">
                  <c:v>77</c:v>
                </c:pt>
                <c:pt idx="84">
                  <c:v>78</c:v>
                </c:pt>
                <c:pt idx="85">
                  <c:v>78</c:v>
                </c:pt>
                <c:pt idx="86">
                  <c:v>78</c:v>
                </c:pt>
                <c:pt idx="87">
                  <c:v>78</c:v>
                </c:pt>
                <c:pt idx="88">
                  <c:v>78</c:v>
                </c:pt>
                <c:pt idx="89">
                  <c:v>78</c:v>
                </c:pt>
                <c:pt idx="90">
                  <c:v>78</c:v>
                </c:pt>
                <c:pt idx="91">
                  <c:v>79</c:v>
                </c:pt>
                <c:pt idx="92">
                  <c:v>79</c:v>
                </c:pt>
                <c:pt idx="93">
                  <c:v>79</c:v>
                </c:pt>
                <c:pt idx="94">
                  <c:v>79</c:v>
                </c:pt>
                <c:pt idx="95">
                  <c:v>79</c:v>
                </c:pt>
                <c:pt idx="96">
                  <c:v>79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</c:numCache>
            </c:numRef>
          </c:xVal>
          <c:yVal>
            <c:numRef>
              <c:f>singledataset!$E$15:$E$114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1</c:v>
                </c:pt>
                <c:pt idx="60">
                  <c:v>2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1</c:v>
                </c:pt>
                <c:pt idx="71">
                  <c:v>2</c:v>
                </c:pt>
                <c:pt idx="72">
                  <c:v>1</c:v>
                </c:pt>
                <c:pt idx="73">
                  <c:v>2</c:v>
                </c:pt>
                <c:pt idx="74">
                  <c:v>3</c:v>
                </c:pt>
                <c:pt idx="75">
                  <c:v>4</c:v>
                </c:pt>
                <c:pt idx="76">
                  <c:v>5</c:v>
                </c:pt>
                <c:pt idx="77">
                  <c:v>6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1</c:v>
                </c:pt>
                <c:pt idx="98">
                  <c:v>2</c:v>
                </c:pt>
                <c:pt idx="99">
                  <c:v>3</c:v>
                </c:pt>
              </c:numCache>
            </c:numRef>
          </c:yVal>
        </c:ser>
        <c:dLbls/>
        <c:axId val="198419968"/>
        <c:axId val="211230720"/>
      </c:scatterChart>
      <c:valAx>
        <c:axId val="198419968"/>
        <c:scaling>
          <c:orientation val="minMax"/>
        </c:scaling>
        <c:axPos val="b"/>
        <c:title/>
        <c:numFmt formatCode="General" sourceLinked="1"/>
        <c:tickLblPos val="nextTo"/>
        <c:crossAx val="211230720"/>
        <c:crosses val="autoZero"/>
        <c:crossBetween val="midCat"/>
      </c:valAx>
      <c:valAx>
        <c:axId val="211230720"/>
        <c:scaling>
          <c:orientation val="minMax"/>
        </c:scaling>
        <c:axPos val="l"/>
        <c:majorGridlines/>
        <c:title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19841996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multidataset!$E$14</c:f>
              <c:strCache>
                <c:ptCount val="1"/>
                <c:pt idx="0">
                  <c:v>JudgementalPage1zbar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multidataset!$D$15:$D$114</c:f>
              <c:numCache>
                <c:formatCode>General</c:formatCode>
                <c:ptCount val="100"/>
                <c:pt idx="0">
                  <c:v>5.6</c:v>
                </c:pt>
                <c:pt idx="1">
                  <c:v>6.4</c:v>
                </c:pt>
                <c:pt idx="2">
                  <c:v>7</c:v>
                </c:pt>
                <c:pt idx="3">
                  <c:v>7.4</c:v>
                </c:pt>
                <c:pt idx="4">
                  <c:v>7.4</c:v>
                </c:pt>
                <c:pt idx="5">
                  <c:v>7.8</c:v>
                </c:pt>
                <c:pt idx="6">
                  <c:v>7.8</c:v>
                </c:pt>
                <c:pt idx="7">
                  <c:v>7.8</c:v>
                </c:pt>
                <c:pt idx="8">
                  <c:v>7.8</c:v>
                </c:pt>
                <c:pt idx="9">
                  <c:v>8</c:v>
                </c:pt>
                <c:pt idx="10">
                  <c:v>8.1999999999999993</c:v>
                </c:pt>
                <c:pt idx="11">
                  <c:v>8.1999999999999993</c:v>
                </c:pt>
                <c:pt idx="12">
                  <c:v>8.1999999999999993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8.6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8.8000000000000007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9</c:v>
                </c:pt>
                <c:pt idx="23">
                  <c:v>9.1999999999999993</c:v>
                </c:pt>
                <c:pt idx="24">
                  <c:v>9.1999999999999993</c:v>
                </c:pt>
                <c:pt idx="25">
                  <c:v>9.4</c:v>
                </c:pt>
                <c:pt idx="26">
                  <c:v>9.6</c:v>
                </c:pt>
                <c:pt idx="27">
                  <c:v>9.6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10</c:v>
                </c:pt>
                <c:pt idx="31">
                  <c:v>10.199999999999999</c:v>
                </c:pt>
                <c:pt idx="32">
                  <c:v>10.199999999999999</c:v>
                </c:pt>
                <c:pt idx="33">
                  <c:v>10.199999999999999</c:v>
                </c:pt>
                <c:pt idx="34">
                  <c:v>10.4</c:v>
                </c:pt>
                <c:pt idx="35">
                  <c:v>10.8</c:v>
                </c:pt>
                <c:pt idx="36">
                  <c:v>10.8</c:v>
                </c:pt>
                <c:pt idx="37">
                  <c:v>11</c:v>
                </c:pt>
                <c:pt idx="38">
                  <c:v>11.8</c:v>
                </c:pt>
                <c:pt idx="39">
                  <c:v>12.2</c:v>
                </c:pt>
                <c:pt idx="40">
                  <c:v>12.4</c:v>
                </c:pt>
                <c:pt idx="41">
                  <c:v>12.8</c:v>
                </c:pt>
                <c:pt idx="42">
                  <c:v>13</c:v>
                </c:pt>
                <c:pt idx="43">
                  <c:v>13</c:v>
                </c:pt>
                <c:pt idx="44">
                  <c:v>14.8</c:v>
                </c:pt>
                <c:pt idx="45">
                  <c:v>16</c:v>
                </c:pt>
                <c:pt idx="46">
                  <c:v>16.2</c:v>
                </c:pt>
                <c:pt idx="47">
                  <c:v>36.6</c:v>
                </c:pt>
                <c:pt idx="48">
                  <c:v>43.6</c:v>
                </c:pt>
              </c:numCache>
            </c:numRef>
          </c:xVal>
          <c:yVal>
            <c:numRef>
              <c:f>multidataset!$E$15:$E$114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yVal>
        </c:ser>
        <c:dLbls/>
        <c:axId val="207443840"/>
        <c:axId val="207446016"/>
      </c:scatterChart>
      <c:valAx>
        <c:axId val="207443840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446016"/>
        <c:crosses val="autoZero"/>
        <c:crossBetween val="midCat"/>
      </c:valAx>
      <c:valAx>
        <c:axId val="207446016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44384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multidataset!$I$14</c:f>
              <c:strCache>
                <c:ptCount val="1"/>
                <c:pt idx="0">
                  <c:v>SimpleRandomPage3zbar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multidataset!$H$15:$H$114</c:f>
              <c:numCache>
                <c:formatCode>General</c:formatCode>
                <c:ptCount val="100"/>
                <c:pt idx="0">
                  <c:v>2.8</c:v>
                </c:pt>
                <c:pt idx="1">
                  <c:v>4</c:v>
                </c:pt>
                <c:pt idx="2">
                  <c:v>4.4000000000000004</c:v>
                </c:pt>
                <c:pt idx="3">
                  <c:v>4.8</c:v>
                </c:pt>
                <c:pt idx="4">
                  <c:v>4.8</c:v>
                </c:pt>
                <c:pt idx="5">
                  <c:v>5.4</c:v>
                </c:pt>
                <c:pt idx="6">
                  <c:v>5.4</c:v>
                </c:pt>
                <c:pt idx="7">
                  <c:v>5.6</c:v>
                </c:pt>
                <c:pt idx="8">
                  <c:v>5.8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6.4</c:v>
                </c:pt>
                <c:pt idx="17">
                  <c:v>6.5</c:v>
                </c:pt>
                <c:pt idx="18">
                  <c:v>6.8</c:v>
                </c:pt>
                <c:pt idx="19">
                  <c:v>6.8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7.2</c:v>
                </c:pt>
                <c:pt idx="25">
                  <c:v>7.2</c:v>
                </c:pt>
                <c:pt idx="26">
                  <c:v>7.6</c:v>
                </c:pt>
                <c:pt idx="27">
                  <c:v>7.8</c:v>
                </c:pt>
                <c:pt idx="28">
                  <c:v>8</c:v>
                </c:pt>
                <c:pt idx="29">
                  <c:v>8</c:v>
                </c:pt>
                <c:pt idx="30">
                  <c:v>8.1999999999999993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8.4</c:v>
                </c:pt>
                <c:pt idx="34">
                  <c:v>8.6</c:v>
                </c:pt>
                <c:pt idx="35">
                  <c:v>8.8000000000000007</c:v>
                </c:pt>
                <c:pt idx="36">
                  <c:v>9</c:v>
                </c:pt>
                <c:pt idx="37">
                  <c:v>9.4</c:v>
                </c:pt>
                <c:pt idx="38">
                  <c:v>9.4</c:v>
                </c:pt>
                <c:pt idx="39">
                  <c:v>9.6</c:v>
                </c:pt>
                <c:pt idx="40">
                  <c:v>9.6</c:v>
                </c:pt>
                <c:pt idx="41">
                  <c:v>9.6</c:v>
                </c:pt>
                <c:pt idx="42">
                  <c:v>10</c:v>
                </c:pt>
                <c:pt idx="43">
                  <c:v>10</c:v>
                </c:pt>
                <c:pt idx="44">
                  <c:v>10.199999999999999</c:v>
                </c:pt>
                <c:pt idx="45">
                  <c:v>11.6</c:v>
                </c:pt>
                <c:pt idx="46">
                  <c:v>11.6</c:v>
                </c:pt>
                <c:pt idx="47">
                  <c:v>12.4</c:v>
                </c:pt>
                <c:pt idx="48">
                  <c:v>12.6</c:v>
                </c:pt>
              </c:numCache>
            </c:numRef>
          </c:xVal>
          <c:yVal>
            <c:numRef>
              <c:f>multidataset!$I$15:$I$114</c:f>
              <c:numCache>
                <c:formatCode>General</c:formatCode>
                <c:ptCount val="10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6</c:v>
                </c:pt>
                <c:pt idx="31">
                  <c:v>7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6</c:v>
                </c:pt>
                <c:pt idx="48">
                  <c:v>6</c:v>
                </c:pt>
              </c:numCache>
            </c:numRef>
          </c:yVal>
        </c:ser>
        <c:dLbls/>
        <c:axId val="207483264"/>
        <c:axId val="207485184"/>
      </c:scatterChart>
      <c:valAx>
        <c:axId val="207483264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485184"/>
        <c:crosses val="autoZero"/>
        <c:crossBetween val="midCat"/>
      </c:valAx>
      <c:valAx>
        <c:axId val="207485184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48326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multidataset!$M$14</c:f>
              <c:strCache>
                <c:ptCount val="1"/>
                <c:pt idx="0">
                  <c:v>StratifiedPage4zbar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multidataset!$L$15:$L$114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1.6</c:v>
                </c:pt>
                <c:pt idx="3">
                  <c:v>2.5</c:v>
                </c:pt>
                <c:pt idx="4">
                  <c:v>5</c:v>
                </c:pt>
                <c:pt idx="5">
                  <c:v>5.6</c:v>
                </c:pt>
                <c:pt idx="6">
                  <c:v>5.8</c:v>
                </c:pt>
                <c:pt idx="7">
                  <c:v>5.8</c:v>
                </c:pt>
                <c:pt idx="8">
                  <c:v>6.4</c:v>
                </c:pt>
                <c:pt idx="9">
                  <c:v>6.4</c:v>
                </c:pt>
                <c:pt idx="10">
                  <c:v>6.6</c:v>
                </c:pt>
                <c:pt idx="11">
                  <c:v>6.6</c:v>
                </c:pt>
                <c:pt idx="12">
                  <c:v>6.8</c:v>
                </c:pt>
                <c:pt idx="13">
                  <c:v>6.8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7.2</c:v>
                </c:pt>
                <c:pt idx="18">
                  <c:v>7.2</c:v>
                </c:pt>
                <c:pt idx="19">
                  <c:v>7.4</c:v>
                </c:pt>
                <c:pt idx="20">
                  <c:v>7.4</c:v>
                </c:pt>
                <c:pt idx="21">
                  <c:v>7.6</c:v>
                </c:pt>
                <c:pt idx="22">
                  <c:v>7.6</c:v>
                </c:pt>
                <c:pt idx="23">
                  <c:v>7.6</c:v>
                </c:pt>
                <c:pt idx="24">
                  <c:v>7.6</c:v>
                </c:pt>
                <c:pt idx="25">
                  <c:v>7.6</c:v>
                </c:pt>
                <c:pt idx="26">
                  <c:v>7.6</c:v>
                </c:pt>
                <c:pt idx="27">
                  <c:v>7.6</c:v>
                </c:pt>
                <c:pt idx="28">
                  <c:v>7.8</c:v>
                </c:pt>
                <c:pt idx="29">
                  <c:v>7.8</c:v>
                </c:pt>
                <c:pt idx="30">
                  <c:v>7.8</c:v>
                </c:pt>
                <c:pt idx="31">
                  <c:v>7.8</c:v>
                </c:pt>
                <c:pt idx="32">
                  <c:v>7.8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8.6</c:v>
                </c:pt>
                <c:pt idx="45">
                  <c:v>9</c:v>
                </c:pt>
                <c:pt idx="46">
                  <c:v>9.6</c:v>
                </c:pt>
                <c:pt idx="47">
                  <c:v>11.6</c:v>
                </c:pt>
                <c:pt idx="48">
                  <c:v>34</c:v>
                </c:pt>
              </c:numCache>
            </c:numRef>
          </c:xVal>
          <c:yVal>
            <c:numRef>
              <c:f>multidataset!$M$15:$M$114</c:f>
              <c:numCache>
                <c:formatCode>General</c:formatCode>
                <c:ptCount val="100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10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</c:numCache>
            </c:numRef>
          </c:yVal>
        </c:ser>
        <c:dLbls/>
        <c:axId val="43801216"/>
        <c:axId val="43819776"/>
      </c:scatterChart>
      <c:valAx>
        <c:axId val="43801216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43819776"/>
        <c:crosses val="autoZero"/>
        <c:crossBetween val="midCat"/>
      </c:valAx>
      <c:valAx>
        <c:axId val="43819776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438012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multidataset!$Q$14</c:f>
              <c:strCache>
                <c:ptCount val="1"/>
                <c:pt idx="0">
                  <c:v>ClusterPage5zbar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multidataset!$P$15:$P$114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5.2</c:v>
                </c:pt>
                <c:pt idx="12">
                  <c:v>5.2</c:v>
                </c:pt>
                <c:pt idx="13">
                  <c:v>5.4</c:v>
                </c:pt>
                <c:pt idx="14">
                  <c:v>5.6</c:v>
                </c:pt>
                <c:pt idx="15">
                  <c:v>5.74</c:v>
                </c:pt>
                <c:pt idx="16">
                  <c:v>5.8</c:v>
                </c:pt>
                <c:pt idx="17">
                  <c:v>6.4</c:v>
                </c:pt>
                <c:pt idx="18">
                  <c:v>6.6</c:v>
                </c:pt>
                <c:pt idx="19">
                  <c:v>6.6</c:v>
                </c:pt>
                <c:pt idx="20">
                  <c:v>6.8</c:v>
                </c:pt>
                <c:pt idx="21">
                  <c:v>6.8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7.2</c:v>
                </c:pt>
                <c:pt idx="29">
                  <c:v>7.2</c:v>
                </c:pt>
                <c:pt idx="30">
                  <c:v>7.4</c:v>
                </c:pt>
                <c:pt idx="31">
                  <c:v>7.4</c:v>
                </c:pt>
                <c:pt idx="32">
                  <c:v>7.6</c:v>
                </c:pt>
                <c:pt idx="33">
                  <c:v>7.6</c:v>
                </c:pt>
                <c:pt idx="34">
                  <c:v>7.6</c:v>
                </c:pt>
                <c:pt idx="35">
                  <c:v>7.6</c:v>
                </c:pt>
                <c:pt idx="36">
                  <c:v>7.6</c:v>
                </c:pt>
                <c:pt idx="37">
                  <c:v>7.6</c:v>
                </c:pt>
                <c:pt idx="38">
                  <c:v>8.4</c:v>
                </c:pt>
                <c:pt idx="39">
                  <c:v>8.6</c:v>
                </c:pt>
                <c:pt idx="40">
                  <c:v>8.6</c:v>
                </c:pt>
                <c:pt idx="41">
                  <c:v>9.8000000000000007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10.6</c:v>
                </c:pt>
                <c:pt idx="46">
                  <c:v>10.6</c:v>
                </c:pt>
                <c:pt idx="47">
                  <c:v>12.8</c:v>
                </c:pt>
                <c:pt idx="48">
                  <c:v>16.8</c:v>
                </c:pt>
              </c:numCache>
            </c:numRef>
          </c:xVal>
          <c:yVal>
            <c:numRef>
              <c:f>multidataset!$Q$15:$Q$114</c:f>
              <c:numCache>
                <c:formatCode>General</c:formatCode>
                <c:ptCount val="100"/>
                <c:pt idx="0">
                  <c:v>17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17</c:v>
                </c:pt>
                <c:pt idx="29">
                  <c:v>18</c:v>
                </c:pt>
                <c:pt idx="30">
                  <c:v>17</c:v>
                </c:pt>
                <c:pt idx="31">
                  <c:v>18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18</c:v>
                </c:pt>
                <c:pt idx="41">
                  <c:v>17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17</c:v>
                </c:pt>
                <c:pt idx="46">
                  <c:v>18</c:v>
                </c:pt>
                <c:pt idx="47">
                  <c:v>17</c:v>
                </c:pt>
                <c:pt idx="48">
                  <c:v>17</c:v>
                </c:pt>
              </c:numCache>
            </c:numRef>
          </c:yVal>
        </c:ser>
        <c:dLbls/>
        <c:axId val="207684352"/>
        <c:axId val="207686272"/>
      </c:scatterChart>
      <c:valAx>
        <c:axId val="207684352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686272"/>
        <c:crosses val="autoZero"/>
        <c:crossBetween val="midCat"/>
      </c:valAx>
      <c:valAx>
        <c:axId val="207686272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6843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multidataset!$U$14</c:f>
              <c:strCache>
                <c:ptCount val="1"/>
                <c:pt idx="0">
                  <c:v>SystematicPage6zbar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multidataset!$T$15:$T$114</c:f>
              <c:numCache>
                <c:formatCode>General</c:formatCode>
                <c:ptCount val="100"/>
                <c:pt idx="0">
                  <c:v>2.6</c:v>
                </c:pt>
                <c:pt idx="1">
                  <c:v>2.6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5.2</c:v>
                </c:pt>
                <c:pt idx="10">
                  <c:v>5.2</c:v>
                </c:pt>
                <c:pt idx="11">
                  <c:v>5.5</c:v>
                </c:pt>
                <c:pt idx="12">
                  <c:v>5.6</c:v>
                </c:pt>
                <c:pt idx="13">
                  <c:v>6.4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7.6</c:v>
                </c:pt>
                <c:pt idx="25">
                  <c:v>7.8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8.6</c:v>
                </c:pt>
                <c:pt idx="37">
                  <c:v>8.6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9.1999999999999993</c:v>
                </c:pt>
                <c:pt idx="45">
                  <c:v>10.199999999999999</c:v>
                </c:pt>
                <c:pt idx="46">
                  <c:v>13.2</c:v>
                </c:pt>
                <c:pt idx="47">
                  <c:v>43</c:v>
                </c:pt>
                <c:pt idx="48">
                  <c:v>49</c:v>
                </c:pt>
              </c:numCache>
            </c:numRef>
          </c:xVal>
          <c:yVal>
            <c:numRef>
              <c:f>multidataset!$U$15:$U$114</c:f>
              <c:numCache>
                <c:formatCode>General</c:formatCode>
                <c:ptCount val="100"/>
                <c:pt idx="0">
                  <c:v>23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23</c:v>
                </c:pt>
                <c:pt idx="10">
                  <c:v>24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23</c:v>
                </c:pt>
                <c:pt idx="25">
                  <c:v>23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23</c:v>
                </c:pt>
                <c:pt idx="30">
                  <c:v>24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23</c:v>
                </c:pt>
                <c:pt idx="37">
                  <c:v>24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23</c:v>
                </c:pt>
              </c:numCache>
            </c:numRef>
          </c:yVal>
        </c:ser>
        <c:dLbls/>
        <c:axId val="207715328"/>
        <c:axId val="207725696"/>
      </c:scatterChart>
      <c:valAx>
        <c:axId val="207715328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725696"/>
        <c:crosses val="autoZero"/>
        <c:crossBetween val="midCat"/>
      </c:valAx>
      <c:valAx>
        <c:axId val="207725696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71532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multidataset!$Y$14</c:f>
              <c:strCache>
                <c:ptCount val="1"/>
                <c:pt idx="0">
                  <c:v>RandomPointPage7zbar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multidataset!$X$15:$X$114</c:f>
              <c:numCache>
                <c:formatCode>General</c:formatCode>
                <c:ptCount val="100"/>
                <c:pt idx="0">
                  <c:v>4</c:v>
                </c:pt>
                <c:pt idx="1">
                  <c:v>4.2</c:v>
                </c:pt>
                <c:pt idx="2">
                  <c:v>4.2</c:v>
                </c:pt>
                <c:pt idx="3">
                  <c:v>5.4</c:v>
                </c:pt>
                <c:pt idx="4">
                  <c:v>5.6</c:v>
                </c:pt>
                <c:pt idx="5">
                  <c:v>5.8</c:v>
                </c:pt>
                <c:pt idx="6">
                  <c:v>6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6.4</c:v>
                </c:pt>
                <c:pt idx="12">
                  <c:v>6.6</c:v>
                </c:pt>
                <c:pt idx="13">
                  <c:v>6.8</c:v>
                </c:pt>
                <c:pt idx="14">
                  <c:v>6.8</c:v>
                </c:pt>
                <c:pt idx="15">
                  <c:v>7.6</c:v>
                </c:pt>
                <c:pt idx="16">
                  <c:v>8</c:v>
                </c:pt>
                <c:pt idx="17">
                  <c:v>8.1999999999999993</c:v>
                </c:pt>
                <c:pt idx="18">
                  <c:v>8.4</c:v>
                </c:pt>
                <c:pt idx="19">
                  <c:v>8.6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9</c:v>
                </c:pt>
                <c:pt idx="23">
                  <c:v>9</c:v>
                </c:pt>
                <c:pt idx="24">
                  <c:v>9.1999999999999993</c:v>
                </c:pt>
                <c:pt idx="25">
                  <c:v>9.4</c:v>
                </c:pt>
                <c:pt idx="26">
                  <c:v>9.4</c:v>
                </c:pt>
                <c:pt idx="27">
                  <c:v>9.4</c:v>
                </c:pt>
                <c:pt idx="28">
                  <c:v>9.6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9.8000000000000007</c:v>
                </c:pt>
                <c:pt idx="32">
                  <c:v>10</c:v>
                </c:pt>
                <c:pt idx="33">
                  <c:v>10.6</c:v>
                </c:pt>
                <c:pt idx="34">
                  <c:v>10.8</c:v>
                </c:pt>
                <c:pt idx="35">
                  <c:v>10.8</c:v>
                </c:pt>
                <c:pt idx="36">
                  <c:v>10.8</c:v>
                </c:pt>
                <c:pt idx="37">
                  <c:v>11</c:v>
                </c:pt>
                <c:pt idx="38">
                  <c:v>11.2</c:v>
                </c:pt>
                <c:pt idx="39">
                  <c:v>11.4</c:v>
                </c:pt>
                <c:pt idx="40">
                  <c:v>11.4</c:v>
                </c:pt>
                <c:pt idx="41">
                  <c:v>11.6</c:v>
                </c:pt>
                <c:pt idx="42">
                  <c:v>11.8</c:v>
                </c:pt>
                <c:pt idx="43">
                  <c:v>11.8</c:v>
                </c:pt>
                <c:pt idx="44">
                  <c:v>11.8</c:v>
                </c:pt>
                <c:pt idx="45">
                  <c:v>12.4</c:v>
                </c:pt>
                <c:pt idx="46">
                  <c:v>13.2</c:v>
                </c:pt>
                <c:pt idx="47">
                  <c:v>14.4</c:v>
                </c:pt>
                <c:pt idx="48">
                  <c:v>16</c:v>
                </c:pt>
              </c:numCache>
            </c:numRef>
          </c:xVal>
          <c:yVal>
            <c:numRef>
              <c:f>multidataset!$Y$15:$Y$114</c:f>
              <c:numCache>
                <c:formatCode>General</c:formatCode>
                <c:ptCount val="100"/>
                <c:pt idx="0">
                  <c:v>29</c:v>
                </c:pt>
                <c:pt idx="1">
                  <c:v>29</c:v>
                </c:pt>
                <c:pt idx="2">
                  <c:v>30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30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29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29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30</c:v>
                </c:pt>
                <c:pt idx="41">
                  <c:v>29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</c:numCache>
            </c:numRef>
          </c:yVal>
        </c:ser>
        <c:dLbls/>
        <c:axId val="207881728"/>
        <c:axId val="207883648"/>
      </c:scatterChart>
      <c:valAx>
        <c:axId val="207881728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883648"/>
        <c:crosses val="autoZero"/>
        <c:crossBetween val="midCat"/>
      </c:valAx>
      <c:valAx>
        <c:axId val="207883648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88172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multidataset!$AC$14</c:f>
              <c:strCache>
                <c:ptCount val="1"/>
                <c:pt idx="0">
                  <c:v>0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multidataset!$AB$15:$AB$114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multidataset!$AC$15:$AC$114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</c:ser>
        <c:dLbls/>
        <c:axId val="207921152"/>
        <c:axId val="207923072"/>
      </c:scatterChart>
      <c:valAx>
        <c:axId val="207921152"/>
        <c:scaling>
          <c:orientation val="minMax"/>
        </c:scaling>
        <c:axPos val="b"/>
        <c:title>
          <c:layout/>
        </c:title>
        <c:numFmt formatCode="General" sourceLinked="1"/>
        <c:tickLblPos val="nextTo"/>
        <c:crossAx val="207923072"/>
        <c:crosses val="autoZero"/>
        <c:crossBetween val="midCat"/>
      </c:valAx>
      <c:valAx>
        <c:axId val="207923072"/>
        <c:scaling>
          <c:orientation val="minMax"/>
        </c:scaling>
        <c:axPos val="l"/>
        <c:majorGridlines/>
        <c:title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tickLblPos val="nextTo"/>
        <c:crossAx val="20792115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Results of Random Rectangles sampling plans</a:t>
            </a:r>
          </a:p>
          <a:p>
            <a:pPr>
              <a:defRPr/>
            </a:pPr>
            <a:r>
              <a:rPr lang="en-US"/>
              <a:t>Each dot represents</a:t>
            </a:r>
            <a:r>
              <a:rPr lang="en-US" baseline="0"/>
              <a:t> one person's results for avg area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6"/>
          <c:order val="6"/>
          <c:tx>
            <c:strRef>
              <c:f>multidataset!$AC$14</c:f>
              <c:strCache>
                <c:ptCount val="1"/>
                <c:pt idx="0">
                  <c:v>0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multidataset!$AB$15:$AB$114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multidataset!$AC$15:$AC$114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</c:ser>
        <c:ser>
          <c:idx val="5"/>
          <c:order val="5"/>
          <c:tx>
            <c:strRef>
              <c:f>multidataset!$Y$14</c:f>
              <c:strCache>
                <c:ptCount val="1"/>
                <c:pt idx="0">
                  <c:v>RandomPointPage7zbar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multidataset!$X$15:$X$114</c:f>
              <c:numCache>
                <c:formatCode>General</c:formatCode>
                <c:ptCount val="100"/>
                <c:pt idx="0">
                  <c:v>4</c:v>
                </c:pt>
                <c:pt idx="1">
                  <c:v>4.2</c:v>
                </c:pt>
                <c:pt idx="2">
                  <c:v>4.2</c:v>
                </c:pt>
                <c:pt idx="3">
                  <c:v>5.4</c:v>
                </c:pt>
                <c:pt idx="4">
                  <c:v>5.6</c:v>
                </c:pt>
                <c:pt idx="5">
                  <c:v>5.8</c:v>
                </c:pt>
                <c:pt idx="6">
                  <c:v>6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6.4</c:v>
                </c:pt>
                <c:pt idx="12">
                  <c:v>6.6</c:v>
                </c:pt>
                <c:pt idx="13">
                  <c:v>6.8</c:v>
                </c:pt>
                <c:pt idx="14">
                  <c:v>6.8</c:v>
                </c:pt>
                <c:pt idx="15">
                  <c:v>7.6</c:v>
                </c:pt>
                <c:pt idx="16">
                  <c:v>8</c:v>
                </c:pt>
                <c:pt idx="17">
                  <c:v>8.1999999999999993</c:v>
                </c:pt>
                <c:pt idx="18">
                  <c:v>8.4</c:v>
                </c:pt>
                <c:pt idx="19">
                  <c:v>8.6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9</c:v>
                </c:pt>
                <c:pt idx="23">
                  <c:v>9</c:v>
                </c:pt>
                <c:pt idx="24">
                  <c:v>9.1999999999999993</c:v>
                </c:pt>
                <c:pt idx="25">
                  <c:v>9.4</c:v>
                </c:pt>
                <c:pt idx="26">
                  <c:v>9.4</c:v>
                </c:pt>
                <c:pt idx="27">
                  <c:v>9.4</c:v>
                </c:pt>
                <c:pt idx="28">
                  <c:v>9.6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9.8000000000000007</c:v>
                </c:pt>
                <c:pt idx="32">
                  <c:v>10</c:v>
                </c:pt>
                <c:pt idx="33">
                  <c:v>10.6</c:v>
                </c:pt>
                <c:pt idx="34">
                  <c:v>10.8</c:v>
                </c:pt>
                <c:pt idx="35">
                  <c:v>10.8</c:v>
                </c:pt>
                <c:pt idx="36">
                  <c:v>10.8</c:v>
                </c:pt>
                <c:pt idx="37">
                  <c:v>11</c:v>
                </c:pt>
                <c:pt idx="38">
                  <c:v>11.2</c:v>
                </c:pt>
                <c:pt idx="39">
                  <c:v>11.4</c:v>
                </c:pt>
                <c:pt idx="40">
                  <c:v>11.4</c:v>
                </c:pt>
                <c:pt idx="41">
                  <c:v>11.6</c:v>
                </c:pt>
                <c:pt idx="42">
                  <c:v>11.8</c:v>
                </c:pt>
                <c:pt idx="43">
                  <c:v>11.8</c:v>
                </c:pt>
                <c:pt idx="44">
                  <c:v>11.8</c:v>
                </c:pt>
                <c:pt idx="45">
                  <c:v>12.4</c:v>
                </c:pt>
                <c:pt idx="46">
                  <c:v>13.2</c:v>
                </c:pt>
                <c:pt idx="47">
                  <c:v>14.4</c:v>
                </c:pt>
                <c:pt idx="48">
                  <c:v>16</c:v>
                </c:pt>
              </c:numCache>
            </c:numRef>
          </c:xVal>
          <c:yVal>
            <c:numRef>
              <c:f>multidataset!$Y$15:$Y$114</c:f>
              <c:numCache>
                <c:formatCode>General</c:formatCode>
                <c:ptCount val="100"/>
                <c:pt idx="0">
                  <c:v>29</c:v>
                </c:pt>
                <c:pt idx="1">
                  <c:v>29</c:v>
                </c:pt>
                <c:pt idx="2">
                  <c:v>30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30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29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29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30</c:v>
                </c:pt>
                <c:pt idx="41">
                  <c:v>29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</c:numCache>
            </c:numRef>
          </c:yVal>
        </c:ser>
        <c:ser>
          <c:idx val="4"/>
          <c:order val="4"/>
          <c:tx>
            <c:strRef>
              <c:f>multidataset!$U$14</c:f>
              <c:strCache>
                <c:ptCount val="1"/>
                <c:pt idx="0">
                  <c:v>SystematicPage6zbar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multidataset!$T$15:$T$114</c:f>
              <c:numCache>
                <c:formatCode>General</c:formatCode>
                <c:ptCount val="100"/>
                <c:pt idx="0">
                  <c:v>2.6</c:v>
                </c:pt>
                <c:pt idx="1">
                  <c:v>2.6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5.2</c:v>
                </c:pt>
                <c:pt idx="10">
                  <c:v>5.2</c:v>
                </c:pt>
                <c:pt idx="11">
                  <c:v>5.5</c:v>
                </c:pt>
                <c:pt idx="12">
                  <c:v>5.6</c:v>
                </c:pt>
                <c:pt idx="13">
                  <c:v>6.4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7.6</c:v>
                </c:pt>
                <c:pt idx="25">
                  <c:v>7.8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8.6</c:v>
                </c:pt>
                <c:pt idx="37">
                  <c:v>8.6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9.1999999999999993</c:v>
                </c:pt>
                <c:pt idx="45">
                  <c:v>10.199999999999999</c:v>
                </c:pt>
                <c:pt idx="46">
                  <c:v>13.2</c:v>
                </c:pt>
                <c:pt idx="47">
                  <c:v>43</c:v>
                </c:pt>
                <c:pt idx="48">
                  <c:v>49</c:v>
                </c:pt>
              </c:numCache>
            </c:numRef>
          </c:xVal>
          <c:yVal>
            <c:numRef>
              <c:f>multidataset!$U$15:$U$114</c:f>
              <c:numCache>
                <c:formatCode>General</c:formatCode>
                <c:ptCount val="100"/>
                <c:pt idx="0">
                  <c:v>23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23</c:v>
                </c:pt>
                <c:pt idx="10">
                  <c:v>24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23</c:v>
                </c:pt>
                <c:pt idx="25">
                  <c:v>23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23</c:v>
                </c:pt>
                <c:pt idx="30">
                  <c:v>24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23</c:v>
                </c:pt>
                <c:pt idx="37">
                  <c:v>24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23</c:v>
                </c:pt>
                <c:pt idx="45">
                  <c:v>23</c:v>
                </c:pt>
                <c:pt idx="46">
                  <c:v>23</c:v>
                </c:pt>
                <c:pt idx="47">
                  <c:v>23</c:v>
                </c:pt>
                <c:pt idx="48">
                  <c:v>23</c:v>
                </c:pt>
              </c:numCache>
            </c:numRef>
          </c:yVal>
        </c:ser>
        <c:ser>
          <c:idx val="3"/>
          <c:order val="3"/>
          <c:tx>
            <c:strRef>
              <c:f>multidataset!$Q$14</c:f>
              <c:strCache>
                <c:ptCount val="1"/>
                <c:pt idx="0">
                  <c:v>ClusterPage5zbar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multidataset!$P$15:$P$114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5.2</c:v>
                </c:pt>
                <c:pt idx="12">
                  <c:v>5.2</c:v>
                </c:pt>
                <c:pt idx="13">
                  <c:v>5.4</c:v>
                </c:pt>
                <c:pt idx="14">
                  <c:v>5.6</c:v>
                </c:pt>
                <c:pt idx="15">
                  <c:v>5.74</c:v>
                </c:pt>
                <c:pt idx="16">
                  <c:v>5.8</c:v>
                </c:pt>
                <c:pt idx="17">
                  <c:v>6.4</c:v>
                </c:pt>
                <c:pt idx="18">
                  <c:v>6.6</c:v>
                </c:pt>
                <c:pt idx="19">
                  <c:v>6.6</c:v>
                </c:pt>
                <c:pt idx="20">
                  <c:v>6.8</c:v>
                </c:pt>
                <c:pt idx="21">
                  <c:v>6.8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7.2</c:v>
                </c:pt>
                <c:pt idx="29">
                  <c:v>7.2</c:v>
                </c:pt>
                <c:pt idx="30">
                  <c:v>7.4</c:v>
                </c:pt>
                <c:pt idx="31">
                  <c:v>7.4</c:v>
                </c:pt>
                <c:pt idx="32">
                  <c:v>7.6</c:v>
                </c:pt>
                <c:pt idx="33">
                  <c:v>7.6</c:v>
                </c:pt>
                <c:pt idx="34">
                  <c:v>7.6</c:v>
                </c:pt>
                <c:pt idx="35">
                  <c:v>7.6</c:v>
                </c:pt>
                <c:pt idx="36">
                  <c:v>7.6</c:v>
                </c:pt>
                <c:pt idx="37">
                  <c:v>7.6</c:v>
                </c:pt>
                <c:pt idx="38">
                  <c:v>8.4</c:v>
                </c:pt>
                <c:pt idx="39">
                  <c:v>8.6</c:v>
                </c:pt>
                <c:pt idx="40">
                  <c:v>8.6</c:v>
                </c:pt>
                <c:pt idx="41">
                  <c:v>9.8000000000000007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10.6</c:v>
                </c:pt>
                <c:pt idx="46">
                  <c:v>10.6</c:v>
                </c:pt>
                <c:pt idx="47">
                  <c:v>12.8</c:v>
                </c:pt>
                <c:pt idx="48">
                  <c:v>16.8</c:v>
                </c:pt>
              </c:numCache>
            </c:numRef>
          </c:xVal>
          <c:yVal>
            <c:numRef>
              <c:f>multidataset!$Q$15:$Q$114</c:f>
              <c:numCache>
                <c:formatCode>General</c:formatCode>
                <c:ptCount val="100"/>
                <c:pt idx="0">
                  <c:v>17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17</c:v>
                </c:pt>
                <c:pt idx="29">
                  <c:v>18</c:v>
                </c:pt>
                <c:pt idx="30">
                  <c:v>17</c:v>
                </c:pt>
                <c:pt idx="31">
                  <c:v>18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17</c:v>
                </c:pt>
                <c:pt idx="39">
                  <c:v>17</c:v>
                </c:pt>
                <c:pt idx="40">
                  <c:v>18</c:v>
                </c:pt>
                <c:pt idx="41">
                  <c:v>17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17</c:v>
                </c:pt>
                <c:pt idx="46">
                  <c:v>18</c:v>
                </c:pt>
                <c:pt idx="47">
                  <c:v>17</c:v>
                </c:pt>
                <c:pt idx="48">
                  <c:v>17</c:v>
                </c:pt>
              </c:numCache>
            </c:numRef>
          </c:yVal>
        </c:ser>
        <c:ser>
          <c:idx val="2"/>
          <c:order val="2"/>
          <c:tx>
            <c:strRef>
              <c:f>multidataset!$M$14</c:f>
              <c:strCache>
                <c:ptCount val="1"/>
                <c:pt idx="0">
                  <c:v>StratifiedPage4zbar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multidataset!$L$15:$L$114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1.6</c:v>
                </c:pt>
                <c:pt idx="3">
                  <c:v>2.5</c:v>
                </c:pt>
                <c:pt idx="4">
                  <c:v>5</c:v>
                </c:pt>
                <c:pt idx="5">
                  <c:v>5.6</c:v>
                </c:pt>
                <c:pt idx="6">
                  <c:v>5.8</c:v>
                </c:pt>
                <c:pt idx="7">
                  <c:v>5.8</c:v>
                </c:pt>
                <c:pt idx="8">
                  <c:v>6.4</c:v>
                </c:pt>
                <c:pt idx="9">
                  <c:v>6.4</c:v>
                </c:pt>
                <c:pt idx="10">
                  <c:v>6.6</c:v>
                </c:pt>
                <c:pt idx="11">
                  <c:v>6.6</c:v>
                </c:pt>
                <c:pt idx="12">
                  <c:v>6.8</c:v>
                </c:pt>
                <c:pt idx="13">
                  <c:v>6.8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7.2</c:v>
                </c:pt>
                <c:pt idx="18">
                  <c:v>7.2</c:v>
                </c:pt>
                <c:pt idx="19">
                  <c:v>7.4</c:v>
                </c:pt>
                <c:pt idx="20">
                  <c:v>7.4</c:v>
                </c:pt>
                <c:pt idx="21">
                  <c:v>7.6</c:v>
                </c:pt>
                <c:pt idx="22">
                  <c:v>7.6</c:v>
                </c:pt>
                <c:pt idx="23">
                  <c:v>7.6</c:v>
                </c:pt>
                <c:pt idx="24">
                  <c:v>7.6</c:v>
                </c:pt>
                <c:pt idx="25">
                  <c:v>7.6</c:v>
                </c:pt>
                <c:pt idx="26">
                  <c:v>7.6</c:v>
                </c:pt>
                <c:pt idx="27">
                  <c:v>7.6</c:v>
                </c:pt>
                <c:pt idx="28">
                  <c:v>7.8</c:v>
                </c:pt>
                <c:pt idx="29">
                  <c:v>7.8</c:v>
                </c:pt>
                <c:pt idx="30">
                  <c:v>7.8</c:v>
                </c:pt>
                <c:pt idx="31">
                  <c:v>7.8</c:v>
                </c:pt>
                <c:pt idx="32">
                  <c:v>7.8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8.6</c:v>
                </c:pt>
                <c:pt idx="45">
                  <c:v>9</c:v>
                </c:pt>
                <c:pt idx="46">
                  <c:v>9.6</c:v>
                </c:pt>
                <c:pt idx="47">
                  <c:v>11.6</c:v>
                </c:pt>
                <c:pt idx="48">
                  <c:v>34</c:v>
                </c:pt>
              </c:numCache>
            </c:numRef>
          </c:xVal>
          <c:yVal>
            <c:numRef>
              <c:f>multidataset!$M$15:$M$114</c:f>
              <c:numCache>
                <c:formatCode>General</c:formatCode>
                <c:ptCount val="100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10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11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</c:numCache>
            </c:numRef>
          </c:yVal>
        </c:ser>
        <c:ser>
          <c:idx val="1"/>
          <c:order val="1"/>
          <c:tx>
            <c:strRef>
              <c:f>multidataset!$I$14</c:f>
              <c:strCache>
                <c:ptCount val="1"/>
                <c:pt idx="0">
                  <c:v>SimpleRandomPage3zbar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multidataset!$H$15:$H$114</c:f>
              <c:numCache>
                <c:formatCode>General</c:formatCode>
                <c:ptCount val="100"/>
                <c:pt idx="0">
                  <c:v>2.8</c:v>
                </c:pt>
                <c:pt idx="1">
                  <c:v>4</c:v>
                </c:pt>
                <c:pt idx="2">
                  <c:v>4.4000000000000004</c:v>
                </c:pt>
                <c:pt idx="3">
                  <c:v>4.8</c:v>
                </c:pt>
                <c:pt idx="4">
                  <c:v>4.8</c:v>
                </c:pt>
                <c:pt idx="5">
                  <c:v>5.4</c:v>
                </c:pt>
                <c:pt idx="6">
                  <c:v>5.4</c:v>
                </c:pt>
                <c:pt idx="7">
                  <c:v>5.6</c:v>
                </c:pt>
                <c:pt idx="8">
                  <c:v>5.8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6.4</c:v>
                </c:pt>
                <c:pt idx="17">
                  <c:v>6.5</c:v>
                </c:pt>
                <c:pt idx="18">
                  <c:v>6.8</c:v>
                </c:pt>
                <c:pt idx="19">
                  <c:v>6.8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7.2</c:v>
                </c:pt>
                <c:pt idx="25">
                  <c:v>7.2</c:v>
                </c:pt>
                <c:pt idx="26">
                  <c:v>7.6</c:v>
                </c:pt>
                <c:pt idx="27">
                  <c:v>7.8</c:v>
                </c:pt>
                <c:pt idx="28">
                  <c:v>8</c:v>
                </c:pt>
                <c:pt idx="29">
                  <c:v>8</c:v>
                </c:pt>
                <c:pt idx="30">
                  <c:v>8.1999999999999993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8.4</c:v>
                </c:pt>
                <c:pt idx="34">
                  <c:v>8.6</c:v>
                </c:pt>
                <c:pt idx="35">
                  <c:v>8.8000000000000007</c:v>
                </c:pt>
                <c:pt idx="36">
                  <c:v>9</c:v>
                </c:pt>
                <c:pt idx="37">
                  <c:v>9.4</c:v>
                </c:pt>
                <c:pt idx="38">
                  <c:v>9.4</c:v>
                </c:pt>
                <c:pt idx="39">
                  <c:v>9.6</c:v>
                </c:pt>
                <c:pt idx="40">
                  <c:v>9.6</c:v>
                </c:pt>
                <c:pt idx="41">
                  <c:v>9.6</c:v>
                </c:pt>
                <c:pt idx="42">
                  <c:v>10</c:v>
                </c:pt>
                <c:pt idx="43">
                  <c:v>10</c:v>
                </c:pt>
                <c:pt idx="44">
                  <c:v>10.199999999999999</c:v>
                </c:pt>
                <c:pt idx="45">
                  <c:v>11.6</c:v>
                </c:pt>
                <c:pt idx="46">
                  <c:v>11.6</c:v>
                </c:pt>
                <c:pt idx="47">
                  <c:v>12.4</c:v>
                </c:pt>
                <c:pt idx="48">
                  <c:v>12.6</c:v>
                </c:pt>
              </c:numCache>
            </c:numRef>
          </c:xVal>
          <c:yVal>
            <c:numRef>
              <c:f>multidataset!$I$15:$I$114</c:f>
              <c:numCache>
                <c:formatCode>General</c:formatCode>
                <c:ptCount val="10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7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6</c:v>
                </c:pt>
                <c:pt idx="31">
                  <c:v>7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6</c:v>
                </c:pt>
                <c:pt idx="48">
                  <c:v>6</c:v>
                </c:pt>
              </c:numCache>
            </c:numRef>
          </c:yVal>
        </c:ser>
        <c:ser>
          <c:idx val="0"/>
          <c:order val="0"/>
          <c:tx>
            <c:strRef>
              <c:f>multidataset!$E$14</c:f>
              <c:strCache>
                <c:ptCount val="1"/>
                <c:pt idx="0">
                  <c:v>JudgementalPage1zbar</c:v>
                </c:pt>
              </c:strCache>
            </c:strRef>
          </c:tx>
          <c:spPr>
            <a:ln w="28575">
              <a:noFill/>
            </a:ln>
          </c:spPr>
          <c:xVal>
            <c:numRef>
              <c:f>multidataset!$D$15:$D$114</c:f>
              <c:numCache>
                <c:formatCode>General</c:formatCode>
                <c:ptCount val="100"/>
                <c:pt idx="0">
                  <c:v>5.6</c:v>
                </c:pt>
                <c:pt idx="1">
                  <c:v>6.4</c:v>
                </c:pt>
                <c:pt idx="2">
                  <c:v>7</c:v>
                </c:pt>
                <c:pt idx="3">
                  <c:v>7.4</c:v>
                </c:pt>
                <c:pt idx="4">
                  <c:v>7.4</c:v>
                </c:pt>
                <c:pt idx="5">
                  <c:v>7.8</c:v>
                </c:pt>
                <c:pt idx="6">
                  <c:v>7.8</c:v>
                </c:pt>
                <c:pt idx="7">
                  <c:v>7.8</c:v>
                </c:pt>
                <c:pt idx="8">
                  <c:v>7.8</c:v>
                </c:pt>
                <c:pt idx="9">
                  <c:v>8</c:v>
                </c:pt>
                <c:pt idx="10">
                  <c:v>8.1999999999999993</c:v>
                </c:pt>
                <c:pt idx="11">
                  <c:v>8.1999999999999993</c:v>
                </c:pt>
                <c:pt idx="12">
                  <c:v>8.1999999999999993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8.6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8.8000000000000007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9</c:v>
                </c:pt>
                <c:pt idx="23">
                  <c:v>9.1999999999999993</c:v>
                </c:pt>
                <c:pt idx="24">
                  <c:v>9.1999999999999993</c:v>
                </c:pt>
                <c:pt idx="25">
                  <c:v>9.4</c:v>
                </c:pt>
                <c:pt idx="26">
                  <c:v>9.6</c:v>
                </c:pt>
                <c:pt idx="27">
                  <c:v>9.6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10</c:v>
                </c:pt>
                <c:pt idx="31">
                  <c:v>10.199999999999999</c:v>
                </c:pt>
                <c:pt idx="32">
                  <c:v>10.199999999999999</c:v>
                </c:pt>
                <c:pt idx="33">
                  <c:v>10.199999999999999</c:v>
                </c:pt>
                <c:pt idx="34">
                  <c:v>10.4</c:v>
                </c:pt>
                <c:pt idx="35">
                  <c:v>10.8</c:v>
                </c:pt>
                <c:pt idx="36">
                  <c:v>10.8</c:v>
                </c:pt>
                <c:pt idx="37">
                  <c:v>11</c:v>
                </c:pt>
                <c:pt idx="38">
                  <c:v>11.8</c:v>
                </c:pt>
                <c:pt idx="39">
                  <c:v>12.2</c:v>
                </c:pt>
                <c:pt idx="40">
                  <c:v>12.4</c:v>
                </c:pt>
                <c:pt idx="41">
                  <c:v>12.8</c:v>
                </c:pt>
                <c:pt idx="42">
                  <c:v>13</c:v>
                </c:pt>
                <c:pt idx="43">
                  <c:v>13</c:v>
                </c:pt>
                <c:pt idx="44">
                  <c:v>14.8</c:v>
                </c:pt>
                <c:pt idx="45">
                  <c:v>16</c:v>
                </c:pt>
                <c:pt idx="46">
                  <c:v>16.2</c:v>
                </c:pt>
                <c:pt idx="47">
                  <c:v>36.6</c:v>
                </c:pt>
                <c:pt idx="48">
                  <c:v>43.6</c:v>
                </c:pt>
              </c:numCache>
            </c:numRef>
          </c:xVal>
          <c:yVal>
            <c:numRef>
              <c:f>multidataset!$E$15:$E$114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yVal>
        </c:ser>
        <c:dLbls/>
        <c:axId val="208123392"/>
        <c:axId val="208125312"/>
      </c:scatterChart>
      <c:valAx>
        <c:axId val="20812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size of the</a:t>
                </a:r>
                <a:r>
                  <a:rPr lang="en-US" baseline="0"/>
                  <a:t> 5 selected rectangles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208125312"/>
        <c:crosses val="autoZero"/>
        <c:crossBetween val="midCat"/>
      </c:valAx>
      <c:valAx>
        <c:axId val="208125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/>
        </c:title>
        <c:numFmt formatCode="General" sourceLinked="1"/>
        <c:tickLblPos val="nextTo"/>
        <c:crossAx val="20812339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10</xdr:row>
      <xdr:rowOff>71437</xdr:rowOff>
    </xdr:from>
    <xdr:to>
      <xdr:col>13</xdr:col>
      <xdr:colOff>247650</xdr:colOff>
      <xdr:row>22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15</xdr:row>
      <xdr:rowOff>0</xdr:rowOff>
    </xdr:from>
    <xdr:to>
      <xdr:col>36</xdr:col>
      <xdr:colOff>304800</xdr:colOff>
      <xdr:row>29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30</xdr:row>
      <xdr:rowOff>0</xdr:rowOff>
    </xdr:from>
    <xdr:to>
      <xdr:col>36</xdr:col>
      <xdr:colOff>304800</xdr:colOff>
      <xdr:row>44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45</xdr:row>
      <xdr:rowOff>0</xdr:rowOff>
    </xdr:from>
    <xdr:to>
      <xdr:col>36</xdr:col>
      <xdr:colOff>304800</xdr:colOff>
      <xdr:row>59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60</xdr:row>
      <xdr:rowOff>0</xdr:rowOff>
    </xdr:from>
    <xdr:to>
      <xdr:col>36</xdr:col>
      <xdr:colOff>304800</xdr:colOff>
      <xdr:row>74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0</xdr:colOff>
      <xdr:row>75</xdr:row>
      <xdr:rowOff>0</xdr:rowOff>
    </xdr:from>
    <xdr:to>
      <xdr:col>36</xdr:col>
      <xdr:colOff>304800</xdr:colOff>
      <xdr:row>89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0</xdr:colOff>
      <xdr:row>90</xdr:row>
      <xdr:rowOff>0</xdr:rowOff>
    </xdr:from>
    <xdr:to>
      <xdr:col>36</xdr:col>
      <xdr:colOff>304800</xdr:colOff>
      <xdr:row>104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105</xdr:row>
      <xdr:rowOff>0</xdr:rowOff>
    </xdr:from>
    <xdr:to>
      <xdr:col>36</xdr:col>
      <xdr:colOff>304800</xdr:colOff>
      <xdr:row>119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145676</xdr:colOff>
      <xdr:row>0</xdr:row>
      <xdr:rowOff>134471</xdr:rowOff>
    </xdr:from>
    <xdr:to>
      <xdr:col>44</xdr:col>
      <xdr:colOff>280148</xdr:colOff>
      <xdr:row>13</xdr:row>
      <xdr:rowOff>401171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workbookViewId="0">
      <selection activeCell="A3" sqref="A3"/>
    </sheetView>
  </sheetViews>
  <sheetFormatPr defaultRowHeight="15"/>
  <sheetData>
    <row r="1" spans="1:5">
      <c r="A1" t="s">
        <v>3</v>
      </c>
    </row>
    <row r="2" spans="1:5">
      <c r="A2" t="s">
        <v>4</v>
      </c>
    </row>
    <row r="4" spans="1:5">
      <c r="A4" t="s">
        <v>6</v>
      </c>
    </row>
    <row r="5" spans="1:5">
      <c r="A5" t="s">
        <v>5</v>
      </c>
    </row>
    <row r="6" spans="1:5">
      <c r="A6" t="s">
        <v>10</v>
      </c>
    </row>
    <row r="7" spans="1:5">
      <c r="A7" t="s">
        <v>11</v>
      </c>
    </row>
    <row r="8" spans="1:5">
      <c r="A8" t="s">
        <v>7</v>
      </c>
    </row>
    <row r="9" spans="1:5">
      <c r="A9" t="s">
        <v>8</v>
      </c>
    </row>
    <row r="10" spans="1:5">
      <c r="A10" t="s">
        <v>9</v>
      </c>
    </row>
    <row r="11" spans="1:5">
      <c r="A11" t="s">
        <v>12</v>
      </c>
      <c r="E11" t="s">
        <v>2</v>
      </c>
    </row>
    <row r="12" spans="1:5">
      <c r="E12" s="4">
        <v>1</v>
      </c>
    </row>
    <row r="14" spans="1:5" ht="45">
      <c r="B14" s="2" t="s">
        <v>0</v>
      </c>
      <c r="C14" s="1" t="s">
        <v>1</v>
      </c>
      <c r="D14" s="1" t="str">
        <f>"Ordered "&amp;B14</f>
        <v>Ordered Data Set 1</v>
      </c>
      <c r="E14" s="1" t="str">
        <f>B14</f>
        <v>Data Set 1</v>
      </c>
    </row>
    <row r="15" spans="1:5">
      <c r="B15" s="3">
        <f ca="1">RANDBETWEEN(60,80)</f>
        <v>79</v>
      </c>
      <c r="C15">
        <v>1</v>
      </c>
      <c r="D15">
        <f t="shared" ref="D15:D46" ca="1" si="0">SMALL(B:B,C15)</f>
        <v>60</v>
      </c>
      <c r="E15">
        <f t="shared" ref="E15:E46" ca="1" si="1">IF(D15=D14,E14+1,$E$12)</f>
        <v>1</v>
      </c>
    </row>
    <row r="16" spans="1:5">
      <c r="B16" s="3">
        <f t="shared" ref="B16:B79" ca="1" si="2">RANDBETWEEN(60,80)</f>
        <v>61</v>
      </c>
      <c r="C16">
        <v>2</v>
      </c>
      <c r="D16">
        <f t="shared" ca="1" si="0"/>
        <v>60</v>
      </c>
      <c r="E16">
        <f t="shared" ca="1" si="1"/>
        <v>2</v>
      </c>
    </row>
    <row r="17" spans="2:5">
      <c r="B17" s="3">
        <f t="shared" ca="1" si="2"/>
        <v>63</v>
      </c>
      <c r="C17">
        <v>3</v>
      </c>
      <c r="D17">
        <f t="shared" ca="1" si="0"/>
        <v>60</v>
      </c>
      <c r="E17">
        <f t="shared" ca="1" si="1"/>
        <v>3</v>
      </c>
    </row>
    <row r="18" spans="2:5">
      <c r="B18" s="3">
        <f t="shared" ca="1" si="2"/>
        <v>68</v>
      </c>
      <c r="C18">
        <v>4</v>
      </c>
      <c r="D18">
        <f t="shared" ca="1" si="0"/>
        <v>60</v>
      </c>
      <c r="E18">
        <f t="shared" ca="1" si="1"/>
        <v>4</v>
      </c>
    </row>
    <row r="19" spans="2:5">
      <c r="B19" s="3">
        <f t="shared" ca="1" si="2"/>
        <v>72</v>
      </c>
      <c r="C19">
        <v>5</v>
      </c>
      <c r="D19">
        <f t="shared" ca="1" si="0"/>
        <v>61</v>
      </c>
      <c r="E19">
        <f t="shared" ca="1" si="1"/>
        <v>1</v>
      </c>
    </row>
    <row r="20" spans="2:5">
      <c r="B20" s="3">
        <f t="shared" ca="1" si="2"/>
        <v>60</v>
      </c>
      <c r="C20">
        <v>6</v>
      </c>
      <c r="D20">
        <f t="shared" ca="1" si="0"/>
        <v>61</v>
      </c>
      <c r="E20">
        <f t="shared" ca="1" si="1"/>
        <v>2</v>
      </c>
    </row>
    <row r="21" spans="2:5">
      <c r="B21" s="3">
        <f t="shared" ca="1" si="2"/>
        <v>69</v>
      </c>
      <c r="C21">
        <v>7</v>
      </c>
      <c r="D21">
        <f t="shared" ca="1" si="0"/>
        <v>61</v>
      </c>
      <c r="E21">
        <f t="shared" ca="1" si="1"/>
        <v>3</v>
      </c>
    </row>
    <row r="22" spans="2:5">
      <c r="B22" s="3">
        <f t="shared" ca="1" si="2"/>
        <v>78</v>
      </c>
      <c r="C22">
        <v>8</v>
      </c>
      <c r="D22">
        <f t="shared" ca="1" si="0"/>
        <v>61</v>
      </c>
      <c r="E22">
        <f t="shared" ca="1" si="1"/>
        <v>4</v>
      </c>
    </row>
    <row r="23" spans="2:5">
      <c r="B23" s="3">
        <f t="shared" ca="1" si="2"/>
        <v>63</v>
      </c>
      <c r="C23">
        <v>9</v>
      </c>
      <c r="D23">
        <f t="shared" ca="1" si="0"/>
        <v>61</v>
      </c>
      <c r="E23">
        <f t="shared" ca="1" si="1"/>
        <v>5</v>
      </c>
    </row>
    <row r="24" spans="2:5">
      <c r="B24" s="3">
        <f t="shared" ca="1" si="2"/>
        <v>77</v>
      </c>
      <c r="C24">
        <v>10</v>
      </c>
      <c r="D24">
        <f t="shared" ca="1" si="0"/>
        <v>61</v>
      </c>
      <c r="E24">
        <f t="shared" ca="1" si="1"/>
        <v>6</v>
      </c>
    </row>
    <row r="25" spans="2:5">
      <c r="B25" s="3">
        <f t="shared" ca="1" si="2"/>
        <v>73</v>
      </c>
      <c r="C25">
        <v>11</v>
      </c>
      <c r="D25">
        <f t="shared" ca="1" si="0"/>
        <v>62</v>
      </c>
      <c r="E25">
        <f t="shared" ca="1" si="1"/>
        <v>1</v>
      </c>
    </row>
    <row r="26" spans="2:5">
      <c r="B26" s="3">
        <f t="shared" ca="1" si="2"/>
        <v>66</v>
      </c>
      <c r="C26">
        <v>12</v>
      </c>
      <c r="D26">
        <f t="shared" ca="1" si="0"/>
        <v>62</v>
      </c>
      <c r="E26">
        <f t="shared" ca="1" si="1"/>
        <v>2</v>
      </c>
    </row>
    <row r="27" spans="2:5">
      <c r="B27" s="3">
        <f t="shared" ca="1" si="2"/>
        <v>78</v>
      </c>
      <c r="C27">
        <v>13</v>
      </c>
      <c r="D27">
        <f t="shared" ca="1" si="0"/>
        <v>62</v>
      </c>
      <c r="E27">
        <f t="shared" ca="1" si="1"/>
        <v>3</v>
      </c>
    </row>
    <row r="28" spans="2:5">
      <c r="B28" s="3">
        <f t="shared" ca="1" si="2"/>
        <v>63</v>
      </c>
      <c r="C28">
        <v>14</v>
      </c>
      <c r="D28">
        <f t="shared" ca="1" si="0"/>
        <v>62</v>
      </c>
      <c r="E28">
        <f t="shared" ca="1" si="1"/>
        <v>4</v>
      </c>
    </row>
    <row r="29" spans="2:5">
      <c r="B29" s="3">
        <f t="shared" ca="1" si="2"/>
        <v>74</v>
      </c>
      <c r="C29">
        <v>15</v>
      </c>
      <c r="D29">
        <f t="shared" ca="1" si="0"/>
        <v>62</v>
      </c>
      <c r="E29">
        <f t="shared" ca="1" si="1"/>
        <v>5</v>
      </c>
    </row>
    <row r="30" spans="2:5">
      <c r="B30" s="3">
        <f t="shared" ca="1" si="2"/>
        <v>80</v>
      </c>
      <c r="C30">
        <v>16</v>
      </c>
      <c r="D30">
        <f t="shared" ca="1" si="0"/>
        <v>62</v>
      </c>
      <c r="E30">
        <f t="shared" ca="1" si="1"/>
        <v>6</v>
      </c>
    </row>
    <row r="31" spans="2:5">
      <c r="B31" s="3">
        <f t="shared" ca="1" si="2"/>
        <v>69</v>
      </c>
      <c r="C31">
        <v>17</v>
      </c>
      <c r="D31">
        <f t="shared" ca="1" si="0"/>
        <v>63</v>
      </c>
      <c r="E31">
        <f t="shared" ca="1" si="1"/>
        <v>1</v>
      </c>
    </row>
    <row r="32" spans="2:5">
      <c r="B32" s="3">
        <f t="shared" ca="1" si="2"/>
        <v>67</v>
      </c>
      <c r="C32">
        <v>18</v>
      </c>
      <c r="D32">
        <f t="shared" ca="1" si="0"/>
        <v>63</v>
      </c>
      <c r="E32">
        <f t="shared" ca="1" si="1"/>
        <v>2</v>
      </c>
    </row>
    <row r="33" spans="2:5">
      <c r="B33" s="3">
        <f t="shared" ca="1" si="2"/>
        <v>78</v>
      </c>
      <c r="C33">
        <v>19</v>
      </c>
      <c r="D33">
        <f t="shared" ca="1" si="0"/>
        <v>63</v>
      </c>
      <c r="E33">
        <f t="shared" ca="1" si="1"/>
        <v>3</v>
      </c>
    </row>
    <row r="34" spans="2:5">
      <c r="B34" s="3">
        <f t="shared" ca="1" si="2"/>
        <v>75</v>
      </c>
      <c r="C34">
        <v>20</v>
      </c>
      <c r="D34">
        <f t="shared" ca="1" si="0"/>
        <v>63</v>
      </c>
      <c r="E34">
        <f t="shared" ca="1" si="1"/>
        <v>4</v>
      </c>
    </row>
    <row r="35" spans="2:5">
      <c r="B35" s="3">
        <f t="shared" ca="1" si="2"/>
        <v>60</v>
      </c>
      <c r="C35">
        <v>21</v>
      </c>
      <c r="D35">
        <f t="shared" ca="1" si="0"/>
        <v>63</v>
      </c>
      <c r="E35">
        <f t="shared" ca="1" si="1"/>
        <v>5</v>
      </c>
    </row>
    <row r="36" spans="2:5">
      <c r="B36" s="3">
        <f t="shared" ca="1" si="2"/>
        <v>65</v>
      </c>
      <c r="C36">
        <v>22</v>
      </c>
      <c r="D36">
        <f t="shared" ca="1" si="0"/>
        <v>63</v>
      </c>
      <c r="E36">
        <f t="shared" ca="1" si="1"/>
        <v>6</v>
      </c>
    </row>
    <row r="37" spans="2:5">
      <c r="B37" s="3">
        <f t="shared" ca="1" si="2"/>
        <v>60</v>
      </c>
      <c r="C37">
        <v>23</v>
      </c>
      <c r="D37">
        <f t="shared" ca="1" si="0"/>
        <v>64</v>
      </c>
      <c r="E37">
        <f t="shared" ca="1" si="1"/>
        <v>1</v>
      </c>
    </row>
    <row r="38" spans="2:5">
      <c r="B38" s="3">
        <f t="shared" ca="1" si="2"/>
        <v>66</v>
      </c>
      <c r="C38">
        <v>24</v>
      </c>
      <c r="D38">
        <f t="shared" ca="1" si="0"/>
        <v>64</v>
      </c>
      <c r="E38">
        <f t="shared" ca="1" si="1"/>
        <v>2</v>
      </c>
    </row>
    <row r="39" spans="2:5">
      <c r="B39" s="3">
        <f t="shared" ca="1" si="2"/>
        <v>79</v>
      </c>
      <c r="C39">
        <v>25</v>
      </c>
      <c r="D39">
        <f t="shared" ca="1" si="0"/>
        <v>65</v>
      </c>
      <c r="E39">
        <f t="shared" ca="1" si="1"/>
        <v>1</v>
      </c>
    </row>
    <row r="40" spans="2:5">
      <c r="B40" s="3">
        <f t="shared" ca="1" si="2"/>
        <v>61</v>
      </c>
      <c r="C40">
        <v>26</v>
      </c>
      <c r="D40">
        <f t="shared" ca="1" si="0"/>
        <v>65</v>
      </c>
      <c r="E40">
        <f t="shared" ca="1" si="1"/>
        <v>2</v>
      </c>
    </row>
    <row r="41" spans="2:5">
      <c r="B41" s="3">
        <f t="shared" ca="1" si="2"/>
        <v>60</v>
      </c>
      <c r="C41">
        <v>27</v>
      </c>
      <c r="D41">
        <f t="shared" ca="1" si="0"/>
        <v>65</v>
      </c>
      <c r="E41">
        <f t="shared" ca="1" si="1"/>
        <v>3</v>
      </c>
    </row>
    <row r="42" spans="2:5">
      <c r="B42" s="3">
        <f t="shared" ca="1" si="2"/>
        <v>69</v>
      </c>
      <c r="C42">
        <v>28</v>
      </c>
      <c r="D42">
        <f t="shared" ca="1" si="0"/>
        <v>65</v>
      </c>
      <c r="E42">
        <f t="shared" ca="1" si="1"/>
        <v>4</v>
      </c>
    </row>
    <row r="43" spans="2:5">
      <c r="B43" s="3">
        <f t="shared" ca="1" si="2"/>
        <v>70</v>
      </c>
      <c r="C43">
        <v>29</v>
      </c>
      <c r="D43">
        <f t="shared" ca="1" si="0"/>
        <v>66</v>
      </c>
      <c r="E43">
        <f t="shared" ca="1" si="1"/>
        <v>1</v>
      </c>
    </row>
    <row r="44" spans="2:5">
      <c r="B44" s="3">
        <f t="shared" ca="1" si="2"/>
        <v>74</v>
      </c>
      <c r="C44">
        <v>30</v>
      </c>
      <c r="D44">
        <f t="shared" ca="1" si="0"/>
        <v>66</v>
      </c>
      <c r="E44">
        <f t="shared" ca="1" si="1"/>
        <v>2</v>
      </c>
    </row>
    <row r="45" spans="2:5">
      <c r="B45" s="3">
        <f t="shared" ca="1" si="2"/>
        <v>69</v>
      </c>
      <c r="C45">
        <v>31</v>
      </c>
      <c r="D45">
        <f t="shared" ca="1" si="0"/>
        <v>66</v>
      </c>
      <c r="E45">
        <f t="shared" ca="1" si="1"/>
        <v>3</v>
      </c>
    </row>
    <row r="46" spans="2:5">
      <c r="B46" s="3">
        <f t="shared" ca="1" si="2"/>
        <v>65</v>
      </c>
      <c r="C46">
        <v>32</v>
      </c>
      <c r="D46">
        <f t="shared" ca="1" si="0"/>
        <v>66</v>
      </c>
      <c r="E46">
        <f t="shared" ca="1" si="1"/>
        <v>4</v>
      </c>
    </row>
    <row r="47" spans="2:5">
      <c r="B47" s="3">
        <f t="shared" ca="1" si="2"/>
        <v>78</v>
      </c>
      <c r="C47">
        <v>33</v>
      </c>
      <c r="D47">
        <f t="shared" ref="D47:D78" ca="1" si="3">SMALL(B:B,C47)</f>
        <v>66</v>
      </c>
      <c r="E47">
        <f t="shared" ref="E47:E78" ca="1" si="4">IF(D47=D46,E46+1,$E$12)</f>
        <v>5</v>
      </c>
    </row>
    <row r="48" spans="2:5">
      <c r="B48" s="3">
        <f t="shared" ca="1" si="2"/>
        <v>72</v>
      </c>
      <c r="C48">
        <v>34</v>
      </c>
      <c r="D48">
        <f t="shared" ca="1" si="3"/>
        <v>66</v>
      </c>
      <c r="E48">
        <f t="shared" ca="1" si="4"/>
        <v>6</v>
      </c>
    </row>
    <row r="49" spans="2:5">
      <c r="B49" s="3">
        <f t="shared" ca="1" si="2"/>
        <v>72</v>
      </c>
      <c r="C49">
        <v>35</v>
      </c>
      <c r="D49">
        <f t="shared" ca="1" si="3"/>
        <v>67</v>
      </c>
      <c r="E49">
        <f t="shared" ca="1" si="4"/>
        <v>1</v>
      </c>
    </row>
    <row r="50" spans="2:5">
      <c r="B50" s="3">
        <f t="shared" ca="1" si="2"/>
        <v>77</v>
      </c>
      <c r="C50">
        <v>36</v>
      </c>
      <c r="D50">
        <f t="shared" ca="1" si="3"/>
        <v>67</v>
      </c>
      <c r="E50">
        <f t="shared" ca="1" si="4"/>
        <v>2</v>
      </c>
    </row>
    <row r="51" spans="2:5">
      <c r="B51" s="3">
        <f t="shared" ca="1" si="2"/>
        <v>62</v>
      </c>
      <c r="C51">
        <v>37</v>
      </c>
      <c r="D51">
        <f t="shared" ca="1" si="3"/>
        <v>67</v>
      </c>
      <c r="E51">
        <f t="shared" ca="1" si="4"/>
        <v>3</v>
      </c>
    </row>
    <row r="52" spans="2:5">
      <c r="B52" s="3">
        <f t="shared" ca="1" si="2"/>
        <v>67</v>
      </c>
      <c r="C52">
        <v>38</v>
      </c>
      <c r="D52">
        <f t="shared" ca="1" si="3"/>
        <v>67</v>
      </c>
      <c r="E52">
        <f t="shared" ca="1" si="4"/>
        <v>4</v>
      </c>
    </row>
    <row r="53" spans="2:5">
      <c r="B53" s="3">
        <f t="shared" ca="1" si="2"/>
        <v>68</v>
      </c>
      <c r="C53">
        <v>39</v>
      </c>
      <c r="D53">
        <f t="shared" ca="1" si="3"/>
        <v>67</v>
      </c>
      <c r="E53">
        <f t="shared" ca="1" si="4"/>
        <v>5</v>
      </c>
    </row>
    <row r="54" spans="2:5">
      <c r="B54" s="3">
        <f t="shared" ca="1" si="2"/>
        <v>62</v>
      </c>
      <c r="C54">
        <v>40</v>
      </c>
      <c r="D54">
        <f t="shared" ca="1" si="3"/>
        <v>68</v>
      </c>
      <c r="E54">
        <f t="shared" ca="1" si="4"/>
        <v>1</v>
      </c>
    </row>
    <row r="55" spans="2:5">
      <c r="B55" s="3">
        <f t="shared" ca="1" si="2"/>
        <v>73</v>
      </c>
      <c r="C55">
        <v>41</v>
      </c>
      <c r="D55">
        <f t="shared" ca="1" si="3"/>
        <v>68</v>
      </c>
      <c r="E55">
        <f t="shared" ca="1" si="4"/>
        <v>2</v>
      </c>
    </row>
    <row r="56" spans="2:5">
      <c r="B56" s="3">
        <f t="shared" ca="1" si="2"/>
        <v>67</v>
      </c>
      <c r="C56">
        <v>42</v>
      </c>
      <c r="D56">
        <f t="shared" ca="1" si="3"/>
        <v>68</v>
      </c>
      <c r="E56">
        <f t="shared" ca="1" si="4"/>
        <v>3</v>
      </c>
    </row>
    <row r="57" spans="2:5">
      <c r="B57" s="3">
        <f t="shared" ca="1" si="2"/>
        <v>75</v>
      </c>
      <c r="C57">
        <v>43</v>
      </c>
      <c r="D57">
        <f t="shared" ca="1" si="3"/>
        <v>68</v>
      </c>
      <c r="E57">
        <f t="shared" ca="1" si="4"/>
        <v>4</v>
      </c>
    </row>
    <row r="58" spans="2:5">
      <c r="B58" s="3">
        <f t="shared" ca="1" si="2"/>
        <v>80</v>
      </c>
      <c r="C58">
        <v>44</v>
      </c>
      <c r="D58">
        <f t="shared" ca="1" si="3"/>
        <v>69</v>
      </c>
      <c r="E58">
        <f t="shared" ca="1" si="4"/>
        <v>1</v>
      </c>
    </row>
    <row r="59" spans="2:5">
      <c r="B59" s="3">
        <f t="shared" ca="1" si="2"/>
        <v>69</v>
      </c>
      <c r="C59">
        <v>45</v>
      </c>
      <c r="D59">
        <f t="shared" ca="1" si="3"/>
        <v>69</v>
      </c>
      <c r="E59">
        <f t="shared" ca="1" si="4"/>
        <v>2</v>
      </c>
    </row>
    <row r="60" spans="2:5">
      <c r="B60" s="3">
        <f t="shared" ca="1" si="2"/>
        <v>77</v>
      </c>
      <c r="C60">
        <v>46</v>
      </c>
      <c r="D60">
        <f t="shared" ca="1" si="3"/>
        <v>69</v>
      </c>
      <c r="E60">
        <f t="shared" ca="1" si="4"/>
        <v>3</v>
      </c>
    </row>
    <row r="61" spans="2:5">
      <c r="B61" s="3">
        <f t="shared" ca="1" si="2"/>
        <v>65</v>
      </c>
      <c r="C61">
        <v>47</v>
      </c>
      <c r="D61">
        <f t="shared" ca="1" si="3"/>
        <v>69</v>
      </c>
      <c r="E61">
        <f t="shared" ca="1" si="4"/>
        <v>4</v>
      </c>
    </row>
    <row r="62" spans="2:5">
      <c r="B62" s="3">
        <f t="shared" ca="1" si="2"/>
        <v>66</v>
      </c>
      <c r="C62">
        <v>48</v>
      </c>
      <c r="D62">
        <f t="shared" ca="1" si="3"/>
        <v>69</v>
      </c>
      <c r="E62">
        <f t="shared" ca="1" si="4"/>
        <v>5</v>
      </c>
    </row>
    <row r="63" spans="2:5">
      <c r="B63" s="3">
        <f t="shared" ca="1" si="2"/>
        <v>66</v>
      </c>
      <c r="C63">
        <v>49</v>
      </c>
      <c r="D63">
        <f t="shared" ca="1" si="3"/>
        <v>69</v>
      </c>
      <c r="E63">
        <f t="shared" ca="1" si="4"/>
        <v>6</v>
      </c>
    </row>
    <row r="64" spans="2:5">
      <c r="B64" s="3">
        <f t="shared" ca="1" si="2"/>
        <v>68</v>
      </c>
      <c r="C64">
        <v>50</v>
      </c>
      <c r="D64">
        <f t="shared" ca="1" si="3"/>
        <v>69</v>
      </c>
      <c r="E64">
        <f t="shared" ca="1" si="4"/>
        <v>7</v>
      </c>
    </row>
    <row r="65" spans="2:5">
      <c r="B65" s="3">
        <f t="shared" ca="1" si="2"/>
        <v>70</v>
      </c>
      <c r="C65">
        <v>51</v>
      </c>
      <c r="D65">
        <f t="shared" ca="1" si="3"/>
        <v>69</v>
      </c>
      <c r="E65">
        <f t="shared" ca="1" si="4"/>
        <v>8</v>
      </c>
    </row>
    <row r="66" spans="2:5">
      <c r="B66" s="3">
        <f t="shared" ca="1" si="2"/>
        <v>75</v>
      </c>
      <c r="C66">
        <v>52</v>
      </c>
      <c r="D66">
        <f t="shared" ca="1" si="3"/>
        <v>69</v>
      </c>
      <c r="E66">
        <f t="shared" ca="1" si="4"/>
        <v>9</v>
      </c>
    </row>
    <row r="67" spans="2:5">
      <c r="B67" s="3">
        <f t="shared" ca="1" si="2"/>
        <v>79</v>
      </c>
      <c r="C67">
        <v>53</v>
      </c>
      <c r="D67">
        <f t="shared" ca="1" si="3"/>
        <v>69</v>
      </c>
      <c r="E67">
        <f t="shared" ca="1" si="4"/>
        <v>10</v>
      </c>
    </row>
    <row r="68" spans="2:5">
      <c r="B68" s="3">
        <f t="shared" ca="1" si="2"/>
        <v>69</v>
      </c>
      <c r="C68">
        <v>54</v>
      </c>
      <c r="D68">
        <f t="shared" ca="1" si="3"/>
        <v>70</v>
      </c>
      <c r="E68">
        <f t="shared" ca="1" si="4"/>
        <v>1</v>
      </c>
    </row>
    <row r="69" spans="2:5">
      <c r="B69" s="3">
        <f t="shared" ca="1" si="2"/>
        <v>75</v>
      </c>
      <c r="C69">
        <v>55</v>
      </c>
      <c r="D69">
        <f t="shared" ca="1" si="3"/>
        <v>70</v>
      </c>
      <c r="E69">
        <f t="shared" ca="1" si="4"/>
        <v>2</v>
      </c>
    </row>
    <row r="70" spans="2:5">
      <c r="B70" s="3">
        <f t="shared" ca="1" si="2"/>
        <v>73</v>
      </c>
      <c r="C70">
        <v>56</v>
      </c>
      <c r="D70">
        <f t="shared" ca="1" si="3"/>
        <v>70</v>
      </c>
      <c r="E70">
        <f t="shared" ca="1" si="4"/>
        <v>3</v>
      </c>
    </row>
    <row r="71" spans="2:5">
      <c r="B71" s="3">
        <f t="shared" ca="1" si="2"/>
        <v>67</v>
      </c>
      <c r="C71">
        <v>57</v>
      </c>
      <c r="D71">
        <f t="shared" ca="1" si="3"/>
        <v>70</v>
      </c>
      <c r="E71">
        <f t="shared" ca="1" si="4"/>
        <v>4</v>
      </c>
    </row>
    <row r="72" spans="2:5">
      <c r="B72" s="3">
        <f t="shared" ca="1" si="2"/>
        <v>62</v>
      </c>
      <c r="C72">
        <v>58</v>
      </c>
      <c r="D72">
        <f t="shared" ca="1" si="3"/>
        <v>70</v>
      </c>
      <c r="E72">
        <f t="shared" ca="1" si="4"/>
        <v>5</v>
      </c>
    </row>
    <row r="73" spans="2:5">
      <c r="B73" s="3">
        <f t="shared" ca="1" si="2"/>
        <v>63</v>
      </c>
      <c r="C73">
        <v>59</v>
      </c>
      <c r="D73">
        <f t="shared" ca="1" si="3"/>
        <v>70</v>
      </c>
      <c r="E73">
        <f t="shared" ca="1" si="4"/>
        <v>6</v>
      </c>
    </row>
    <row r="74" spans="2:5">
      <c r="B74" s="3">
        <f t="shared" ca="1" si="2"/>
        <v>69</v>
      </c>
      <c r="C74">
        <v>60</v>
      </c>
      <c r="D74">
        <f t="shared" ca="1" si="3"/>
        <v>71</v>
      </c>
      <c r="E74">
        <f t="shared" ca="1" si="4"/>
        <v>1</v>
      </c>
    </row>
    <row r="75" spans="2:5">
      <c r="B75" s="3">
        <f t="shared" ca="1" si="2"/>
        <v>69</v>
      </c>
      <c r="C75">
        <v>61</v>
      </c>
      <c r="D75">
        <f t="shared" ca="1" si="3"/>
        <v>71</v>
      </c>
      <c r="E75">
        <f t="shared" ca="1" si="4"/>
        <v>2</v>
      </c>
    </row>
    <row r="76" spans="2:5">
      <c r="B76" s="3">
        <f t="shared" ca="1" si="2"/>
        <v>66</v>
      </c>
      <c r="C76">
        <v>62</v>
      </c>
      <c r="D76">
        <f t="shared" ca="1" si="3"/>
        <v>71</v>
      </c>
      <c r="E76">
        <f t="shared" ca="1" si="4"/>
        <v>3</v>
      </c>
    </row>
    <row r="77" spans="2:5">
      <c r="B77" s="3">
        <f t="shared" ca="1" si="2"/>
        <v>63</v>
      </c>
      <c r="C77">
        <v>63</v>
      </c>
      <c r="D77">
        <f t="shared" ca="1" si="3"/>
        <v>72</v>
      </c>
      <c r="E77">
        <f t="shared" ca="1" si="4"/>
        <v>1</v>
      </c>
    </row>
    <row r="78" spans="2:5">
      <c r="B78" s="3">
        <f t="shared" ca="1" si="2"/>
        <v>67</v>
      </c>
      <c r="C78">
        <v>64</v>
      </c>
      <c r="D78">
        <f t="shared" ca="1" si="3"/>
        <v>72</v>
      </c>
      <c r="E78">
        <f t="shared" ca="1" si="4"/>
        <v>2</v>
      </c>
    </row>
    <row r="79" spans="2:5">
      <c r="B79" s="3">
        <f t="shared" ca="1" si="2"/>
        <v>61</v>
      </c>
      <c r="C79">
        <v>65</v>
      </c>
      <c r="D79">
        <f t="shared" ref="D79:D110" ca="1" si="5">SMALL(B:B,C79)</f>
        <v>72</v>
      </c>
      <c r="E79">
        <f t="shared" ref="E79:E110" ca="1" si="6">IF(D79=D78,E78+1,$E$12)</f>
        <v>3</v>
      </c>
    </row>
    <row r="80" spans="2:5">
      <c r="B80" s="3">
        <f t="shared" ref="B80:B114" ca="1" si="7">RANDBETWEEN(60,80)</f>
        <v>73</v>
      </c>
      <c r="C80">
        <v>66</v>
      </c>
      <c r="D80">
        <f t="shared" ca="1" si="5"/>
        <v>72</v>
      </c>
      <c r="E80">
        <f t="shared" ca="1" si="6"/>
        <v>4</v>
      </c>
    </row>
    <row r="81" spans="2:5">
      <c r="B81" s="3">
        <f t="shared" ca="1" si="7"/>
        <v>77</v>
      </c>
      <c r="C81">
        <v>67</v>
      </c>
      <c r="D81">
        <f t="shared" ca="1" si="5"/>
        <v>73</v>
      </c>
      <c r="E81">
        <f t="shared" ca="1" si="6"/>
        <v>1</v>
      </c>
    </row>
    <row r="82" spans="2:5">
      <c r="B82" s="3">
        <f t="shared" ca="1" si="7"/>
        <v>65</v>
      </c>
      <c r="C82">
        <v>68</v>
      </c>
      <c r="D82">
        <f t="shared" ca="1" si="5"/>
        <v>73</v>
      </c>
      <c r="E82">
        <f t="shared" ca="1" si="6"/>
        <v>2</v>
      </c>
    </row>
    <row r="83" spans="2:5">
      <c r="B83" s="3">
        <f t="shared" ca="1" si="7"/>
        <v>64</v>
      </c>
      <c r="C83">
        <v>69</v>
      </c>
      <c r="D83">
        <f t="shared" ca="1" si="5"/>
        <v>73</v>
      </c>
      <c r="E83">
        <f t="shared" ca="1" si="6"/>
        <v>3</v>
      </c>
    </row>
    <row r="84" spans="2:5">
      <c r="B84" s="3">
        <f t="shared" ca="1" si="7"/>
        <v>78</v>
      </c>
      <c r="C84">
        <v>70</v>
      </c>
      <c r="D84">
        <f t="shared" ca="1" si="5"/>
        <v>73</v>
      </c>
      <c r="E84">
        <f t="shared" ca="1" si="6"/>
        <v>4</v>
      </c>
    </row>
    <row r="85" spans="2:5">
      <c r="B85" s="3">
        <f t="shared" ca="1" si="7"/>
        <v>78</v>
      </c>
      <c r="C85">
        <v>71</v>
      </c>
      <c r="D85">
        <f t="shared" ca="1" si="5"/>
        <v>74</v>
      </c>
      <c r="E85">
        <f t="shared" ca="1" si="6"/>
        <v>1</v>
      </c>
    </row>
    <row r="86" spans="2:5">
      <c r="B86" s="3">
        <f t="shared" ca="1" si="7"/>
        <v>77</v>
      </c>
      <c r="C86">
        <v>72</v>
      </c>
      <c r="D86">
        <f t="shared" ca="1" si="5"/>
        <v>74</v>
      </c>
      <c r="E86">
        <f t="shared" ca="1" si="6"/>
        <v>2</v>
      </c>
    </row>
    <row r="87" spans="2:5">
      <c r="B87" s="3">
        <f t="shared" ca="1" si="7"/>
        <v>71</v>
      </c>
      <c r="C87">
        <v>73</v>
      </c>
      <c r="D87">
        <f t="shared" ca="1" si="5"/>
        <v>75</v>
      </c>
      <c r="E87">
        <f t="shared" ca="1" si="6"/>
        <v>1</v>
      </c>
    </row>
    <row r="88" spans="2:5">
      <c r="B88" s="3">
        <f t="shared" ca="1" si="7"/>
        <v>62</v>
      </c>
      <c r="C88">
        <v>74</v>
      </c>
      <c r="D88">
        <f t="shared" ca="1" si="5"/>
        <v>75</v>
      </c>
      <c r="E88">
        <f t="shared" ca="1" si="6"/>
        <v>2</v>
      </c>
    </row>
    <row r="89" spans="2:5">
      <c r="B89" s="3">
        <f t="shared" ca="1" si="7"/>
        <v>80</v>
      </c>
      <c r="C89">
        <v>75</v>
      </c>
      <c r="D89">
        <f t="shared" ca="1" si="5"/>
        <v>75</v>
      </c>
      <c r="E89">
        <f t="shared" ca="1" si="6"/>
        <v>3</v>
      </c>
    </row>
    <row r="90" spans="2:5">
      <c r="B90" s="3">
        <f t="shared" ca="1" si="7"/>
        <v>61</v>
      </c>
      <c r="C90">
        <v>76</v>
      </c>
      <c r="D90">
        <f t="shared" ca="1" si="5"/>
        <v>75</v>
      </c>
      <c r="E90">
        <f t="shared" ca="1" si="6"/>
        <v>4</v>
      </c>
    </row>
    <row r="91" spans="2:5">
      <c r="B91" s="3">
        <f t="shared" ca="1" si="7"/>
        <v>70</v>
      </c>
      <c r="C91">
        <v>77</v>
      </c>
      <c r="D91">
        <f t="shared" ca="1" si="5"/>
        <v>75</v>
      </c>
      <c r="E91">
        <f t="shared" ca="1" si="6"/>
        <v>5</v>
      </c>
    </row>
    <row r="92" spans="2:5">
      <c r="B92" s="3">
        <f t="shared" ca="1" si="7"/>
        <v>70</v>
      </c>
      <c r="C92">
        <v>78</v>
      </c>
      <c r="D92">
        <f t="shared" ca="1" si="5"/>
        <v>75</v>
      </c>
      <c r="E92">
        <f t="shared" ca="1" si="6"/>
        <v>6</v>
      </c>
    </row>
    <row r="93" spans="2:5">
      <c r="B93" s="3">
        <f t="shared" ca="1" si="7"/>
        <v>69</v>
      </c>
      <c r="C93">
        <v>79</v>
      </c>
      <c r="D93">
        <f t="shared" ca="1" si="5"/>
        <v>76</v>
      </c>
      <c r="E93">
        <f t="shared" ca="1" si="6"/>
        <v>1</v>
      </c>
    </row>
    <row r="94" spans="2:5">
      <c r="B94" s="3">
        <f t="shared" ca="1" si="7"/>
        <v>64</v>
      </c>
      <c r="C94">
        <v>80</v>
      </c>
      <c r="D94">
        <f t="shared" ca="1" si="5"/>
        <v>77</v>
      </c>
      <c r="E94">
        <f t="shared" ca="1" si="6"/>
        <v>1</v>
      </c>
    </row>
    <row r="95" spans="2:5">
      <c r="B95" s="3">
        <f t="shared" ca="1" si="7"/>
        <v>72</v>
      </c>
      <c r="C95">
        <v>81</v>
      </c>
      <c r="D95">
        <f t="shared" ca="1" si="5"/>
        <v>77</v>
      </c>
      <c r="E95">
        <f t="shared" ca="1" si="6"/>
        <v>2</v>
      </c>
    </row>
    <row r="96" spans="2:5">
      <c r="B96" s="3">
        <f t="shared" ca="1" si="7"/>
        <v>68</v>
      </c>
      <c r="C96">
        <v>82</v>
      </c>
      <c r="D96">
        <f t="shared" ca="1" si="5"/>
        <v>77</v>
      </c>
      <c r="E96">
        <f t="shared" ca="1" si="6"/>
        <v>3</v>
      </c>
    </row>
    <row r="97" spans="2:5">
      <c r="B97" s="3">
        <f t="shared" ca="1" si="7"/>
        <v>76</v>
      </c>
      <c r="C97">
        <v>83</v>
      </c>
      <c r="D97">
        <f t="shared" ca="1" si="5"/>
        <v>77</v>
      </c>
      <c r="E97">
        <f t="shared" ca="1" si="6"/>
        <v>4</v>
      </c>
    </row>
    <row r="98" spans="2:5">
      <c r="B98" s="3">
        <f t="shared" ca="1" si="7"/>
        <v>63</v>
      </c>
      <c r="C98">
        <v>84</v>
      </c>
      <c r="D98">
        <f t="shared" ca="1" si="5"/>
        <v>77</v>
      </c>
      <c r="E98">
        <f t="shared" ca="1" si="6"/>
        <v>5</v>
      </c>
    </row>
    <row r="99" spans="2:5">
      <c r="B99" s="3">
        <f t="shared" ca="1" si="7"/>
        <v>75</v>
      </c>
      <c r="C99">
        <v>85</v>
      </c>
      <c r="D99">
        <f t="shared" ca="1" si="5"/>
        <v>78</v>
      </c>
      <c r="E99">
        <f t="shared" ca="1" si="6"/>
        <v>1</v>
      </c>
    </row>
    <row r="100" spans="2:5">
      <c r="B100" s="3">
        <f t="shared" ca="1" si="7"/>
        <v>75</v>
      </c>
      <c r="C100">
        <v>86</v>
      </c>
      <c r="D100">
        <f t="shared" ca="1" si="5"/>
        <v>78</v>
      </c>
      <c r="E100">
        <f t="shared" ca="1" si="6"/>
        <v>2</v>
      </c>
    </row>
    <row r="101" spans="2:5">
      <c r="B101" s="3">
        <f t="shared" ca="1" si="7"/>
        <v>66</v>
      </c>
      <c r="C101">
        <v>87</v>
      </c>
      <c r="D101">
        <f t="shared" ca="1" si="5"/>
        <v>78</v>
      </c>
      <c r="E101">
        <f t="shared" ca="1" si="6"/>
        <v>3</v>
      </c>
    </row>
    <row r="102" spans="2:5">
      <c r="B102" s="3">
        <f t="shared" ca="1" si="7"/>
        <v>79</v>
      </c>
      <c r="C102">
        <v>88</v>
      </c>
      <c r="D102">
        <f t="shared" ca="1" si="5"/>
        <v>78</v>
      </c>
      <c r="E102">
        <f t="shared" ca="1" si="6"/>
        <v>4</v>
      </c>
    </row>
    <row r="103" spans="2:5">
      <c r="B103" s="3">
        <f t="shared" ca="1" si="7"/>
        <v>71</v>
      </c>
      <c r="C103">
        <v>89</v>
      </c>
      <c r="D103">
        <f t="shared" ca="1" si="5"/>
        <v>78</v>
      </c>
      <c r="E103">
        <f t="shared" ca="1" si="6"/>
        <v>5</v>
      </c>
    </row>
    <row r="104" spans="2:5">
      <c r="B104" s="3">
        <f t="shared" ca="1" si="7"/>
        <v>69</v>
      </c>
      <c r="C104">
        <v>90</v>
      </c>
      <c r="D104">
        <f t="shared" ca="1" si="5"/>
        <v>78</v>
      </c>
      <c r="E104">
        <f t="shared" ca="1" si="6"/>
        <v>6</v>
      </c>
    </row>
    <row r="105" spans="2:5">
      <c r="B105" s="3">
        <f t="shared" ca="1" si="7"/>
        <v>70</v>
      </c>
      <c r="C105">
        <v>91</v>
      </c>
      <c r="D105">
        <f t="shared" ca="1" si="5"/>
        <v>78</v>
      </c>
      <c r="E105">
        <f t="shared" ca="1" si="6"/>
        <v>7</v>
      </c>
    </row>
    <row r="106" spans="2:5">
      <c r="B106" s="3">
        <f t="shared" ca="1" si="7"/>
        <v>62</v>
      </c>
      <c r="C106">
        <v>92</v>
      </c>
      <c r="D106">
        <f t="shared" ca="1" si="5"/>
        <v>79</v>
      </c>
      <c r="E106">
        <f t="shared" ca="1" si="6"/>
        <v>1</v>
      </c>
    </row>
    <row r="107" spans="2:5">
      <c r="B107" s="3">
        <f t="shared" ca="1" si="7"/>
        <v>61</v>
      </c>
      <c r="C107">
        <v>93</v>
      </c>
      <c r="D107">
        <f t="shared" ca="1" si="5"/>
        <v>79</v>
      </c>
      <c r="E107">
        <f t="shared" ca="1" si="6"/>
        <v>2</v>
      </c>
    </row>
    <row r="108" spans="2:5">
      <c r="B108" s="3">
        <f t="shared" ca="1" si="7"/>
        <v>79</v>
      </c>
      <c r="C108">
        <v>94</v>
      </c>
      <c r="D108">
        <f t="shared" ca="1" si="5"/>
        <v>79</v>
      </c>
      <c r="E108">
        <f t="shared" ca="1" si="6"/>
        <v>3</v>
      </c>
    </row>
    <row r="109" spans="2:5">
      <c r="B109" s="3">
        <f t="shared" ca="1" si="7"/>
        <v>70</v>
      </c>
      <c r="C109">
        <v>95</v>
      </c>
      <c r="D109">
        <f t="shared" ca="1" si="5"/>
        <v>79</v>
      </c>
      <c r="E109">
        <f t="shared" ca="1" si="6"/>
        <v>4</v>
      </c>
    </row>
    <row r="110" spans="2:5">
      <c r="B110" s="3">
        <f t="shared" ca="1" si="7"/>
        <v>62</v>
      </c>
      <c r="C110">
        <v>96</v>
      </c>
      <c r="D110">
        <f t="shared" ca="1" si="5"/>
        <v>79</v>
      </c>
      <c r="E110">
        <f t="shared" ca="1" si="6"/>
        <v>5</v>
      </c>
    </row>
    <row r="111" spans="2:5">
      <c r="B111" s="3">
        <f t="shared" ca="1" si="7"/>
        <v>78</v>
      </c>
      <c r="C111">
        <v>97</v>
      </c>
      <c r="D111">
        <f t="shared" ref="D111:D142" ca="1" si="8">SMALL(B:B,C111)</f>
        <v>79</v>
      </c>
      <c r="E111">
        <f t="shared" ref="E111:E142" ca="1" si="9">IF(D111=D110,E110+1,$E$12)</f>
        <v>6</v>
      </c>
    </row>
    <row r="112" spans="2:5">
      <c r="B112" s="3">
        <f t="shared" ca="1" si="7"/>
        <v>61</v>
      </c>
      <c r="C112">
        <v>98</v>
      </c>
      <c r="D112">
        <f t="shared" ca="1" si="8"/>
        <v>80</v>
      </c>
      <c r="E112">
        <f t="shared" ca="1" si="9"/>
        <v>1</v>
      </c>
    </row>
    <row r="113" spans="2:5">
      <c r="B113" s="3">
        <f t="shared" ca="1" si="7"/>
        <v>71</v>
      </c>
      <c r="C113">
        <v>99</v>
      </c>
      <c r="D113">
        <f t="shared" ca="1" si="8"/>
        <v>80</v>
      </c>
      <c r="E113">
        <f t="shared" ca="1" si="9"/>
        <v>2</v>
      </c>
    </row>
    <row r="114" spans="2:5">
      <c r="B114" s="3">
        <f t="shared" ca="1" si="7"/>
        <v>79</v>
      </c>
      <c r="C114">
        <v>100</v>
      </c>
      <c r="D114">
        <f t="shared" ca="1" si="8"/>
        <v>80</v>
      </c>
      <c r="E114">
        <f t="shared" ca="1" si="9"/>
        <v>3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singledataset!E15:E114</xm:f>
              <xm:sqref>E13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singledataset!D15:D114</xm:f>
              <xm:sqref>D13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singledataset!B15:B114</xm:f>
              <xm:sqref>B13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4"/>
  <sheetViews>
    <sheetView tabSelected="1" topLeftCell="W1" zoomScale="85" zoomScaleNormal="85" workbookViewId="0">
      <selection activeCell="R15" sqref="R15"/>
    </sheetView>
  </sheetViews>
  <sheetFormatPr defaultRowHeight="15"/>
  <sheetData>
    <row r="1" spans="1:29">
      <c r="A1" t="s">
        <v>13</v>
      </c>
    </row>
    <row r="2" spans="1:29">
      <c r="A2" t="s">
        <v>4</v>
      </c>
    </row>
    <row r="3" spans="1:29">
      <c r="I3" t="s">
        <v>17</v>
      </c>
    </row>
    <row r="4" spans="1:29">
      <c r="A4" t="s">
        <v>14</v>
      </c>
    </row>
    <row r="5" spans="1:29">
      <c r="A5" t="s">
        <v>5</v>
      </c>
    </row>
    <row r="6" spans="1:29">
      <c r="A6" t="s">
        <v>18</v>
      </c>
    </row>
    <row r="7" spans="1:29">
      <c r="A7" t="s">
        <v>15</v>
      </c>
    </row>
    <row r="8" spans="1:29">
      <c r="A8" t="s">
        <v>16</v>
      </c>
    </row>
    <row r="9" spans="1:29">
      <c r="A9" t="s">
        <v>8</v>
      </c>
    </row>
    <row r="10" spans="1:29">
      <c r="A10" t="s">
        <v>9</v>
      </c>
    </row>
    <row r="11" spans="1:29">
      <c r="E11" s="5" t="s">
        <v>2</v>
      </c>
      <c r="I11" s="5" t="s">
        <v>2</v>
      </c>
      <c r="M11" s="5" t="s">
        <v>2</v>
      </c>
      <c r="Q11" s="5" t="s">
        <v>2</v>
      </c>
      <c r="U11" s="5" t="s">
        <v>2</v>
      </c>
      <c r="Y11" s="5" t="s">
        <v>2</v>
      </c>
      <c r="AC11" s="5" t="s">
        <v>2</v>
      </c>
    </row>
    <row r="12" spans="1:29">
      <c r="E12" s="6">
        <v>1</v>
      </c>
      <c r="I12" s="6">
        <f>1+MAX(E:E)</f>
        <v>6</v>
      </c>
      <c r="M12" s="6">
        <f>1+MAX(I:I)</f>
        <v>10</v>
      </c>
      <c r="Q12" s="6">
        <f>1+MAX(M:M)</f>
        <v>17</v>
      </c>
      <c r="U12" s="6">
        <f>1+MAX(Q:Q)</f>
        <v>23</v>
      </c>
      <c r="Y12" s="6">
        <f>1+MAX(U:U)</f>
        <v>29</v>
      </c>
      <c r="AC12" s="6">
        <f>1+MAX(Y:Y)</f>
        <v>33</v>
      </c>
    </row>
    <row r="14" spans="1:29" ht="60">
      <c r="B14" s="8" t="s">
        <v>19</v>
      </c>
      <c r="C14" s="1" t="s">
        <v>1</v>
      </c>
      <c r="D14" s="1" t="str">
        <f>"Ordered "&amp;B14</f>
        <v>Ordered JudgementalPage1zbar</v>
      </c>
      <c r="E14" s="7" t="str">
        <f>B14</f>
        <v>JudgementalPage1zbar</v>
      </c>
      <c r="F14" s="8" t="s">
        <v>20</v>
      </c>
      <c r="G14" s="1" t="s">
        <v>1</v>
      </c>
      <c r="H14" s="1" t="str">
        <f t="shared" ref="H14" si="0">"Ordered "&amp;F14</f>
        <v>Ordered SimpleRandomPage3zbar</v>
      </c>
      <c r="I14" s="7" t="str">
        <f t="shared" ref="I14" si="1">F14</f>
        <v>SimpleRandomPage3zbar</v>
      </c>
      <c r="J14" s="8" t="s">
        <v>21</v>
      </c>
      <c r="K14" s="1" t="s">
        <v>1</v>
      </c>
      <c r="L14" s="1" t="str">
        <f t="shared" ref="L14" si="2">"Ordered "&amp;J14</f>
        <v>Ordered StratifiedPage4zbar</v>
      </c>
      <c r="M14" s="7" t="str">
        <f t="shared" ref="M14" si="3">J14</f>
        <v>StratifiedPage4zbar</v>
      </c>
      <c r="N14" s="8" t="s">
        <v>22</v>
      </c>
      <c r="O14" s="1" t="s">
        <v>1</v>
      </c>
      <c r="P14" s="1" t="str">
        <f t="shared" ref="P14" si="4">"Ordered "&amp;N14</f>
        <v>Ordered ClusterPage5zbar</v>
      </c>
      <c r="Q14" s="7" t="str">
        <f t="shared" ref="Q14" si="5">N14</f>
        <v>ClusterPage5zbar</v>
      </c>
      <c r="R14" s="8" t="s">
        <v>23</v>
      </c>
      <c r="S14" s="1" t="s">
        <v>1</v>
      </c>
      <c r="T14" s="1" t="str">
        <f t="shared" ref="T14" si="6">"Ordered "&amp;R14</f>
        <v>Ordered SystematicPage6zbar</v>
      </c>
      <c r="U14" s="7" t="str">
        <f t="shared" ref="U14" si="7">R14</f>
        <v>SystematicPage6zbar</v>
      </c>
      <c r="V14" s="8" t="s">
        <v>24</v>
      </c>
      <c r="W14" s="1" t="s">
        <v>1</v>
      </c>
      <c r="X14" s="1" t="str">
        <f t="shared" ref="X14" si="8">"Ordered "&amp;V14</f>
        <v>Ordered RandomPointPage7zbar</v>
      </c>
      <c r="Y14" s="7" t="str">
        <f t="shared" ref="Y14" si="9">V14</f>
        <v>RandomPointPage7zbar</v>
      </c>
      <c r="Z14" s="2"/>
      <c r="AA14" s="1" t="s">
        <v>1</v>
      </c>
      <c r="AB14" s="1" t="str">
        <f t="shared" ref="AB14" si="10">"Ordered "&amp;Z14</f>
        <v xml:space="preserve">Ordered </v>
      </c>
      <c r="AC14" s="7">
        <f t="shared" ref="AC14" si="11">Z14</f>
        <v>0</v>
      </c>
    </row>
    <row r="15" spans="1:29">
      <c r="B15" s="9">
        <v>10</v>
      </c>
      <c r="C15">
        <v>1</v>
      </c>
      <c r="D15">
        <f t="shared" ref="D15:D46" si="12">SMALL(B:B,C15)</f>
        <v>5.6</v>
      </c>
      <c r="E15" s="5">
        <f>IF(D15=D14,E14+1,E$12)</f>
        <v>1</v>
      </c>
      <c r="F15" s="9">
        <v>9</v>
      </c>
      <c r="G15">
        <v>1</v>
      </c>
      <c r="H15">
        <f t="shared" ref="H15:H78" si="13">SMALL(F:F,G15)</f>
        <v>2.8</v>
      </c>
      <c r="I15" s="5">
        <f t="shared" ref="I15:I78" si="14">IF(H15=H14,I14+1,I$12)</f>
        <v>6</v>
      </c>
      <c r="J15" s="9">
        <v>7.6</v>
      </c>
      <c r="K15">
        <v>1</v>
      </c>
      <c r="L15">
        <f t="shared" ref="L15:L78" si="15">SMALL(J:J,K15)</f>
        <v>1</v>
      </c>
      <c r="M15" s="5">
        <f t="shared" ref="M15:M78" si="16">IF(L15=L14,M14+1,M$12)</f>
        <v>10</v>
      </c>
      <c r="N15" s="9">
        <v>9.8000000000000007</v>
      </c>
      <c r="O15">
        <v>1</v>
      </c>
      <c r="P15">
        <f t="shared" ref="P15:P78" si="17">SMALL(N:N,O15)</f>
        <v>1</v>
      </c>
      <c r="Q15" s="5">
        <f t="shared" ref="Q15:Q78" si="18">IF(P15=P14,Q14+1,Q$12)</f>
        <v>17</v>
      </c>
      <c r="R15" s="9">
        <v>8.8000000000000007</v>
      </c>
      <c r="S15">
        <v>1</v>
      </c>
      <c r="T15">
        <f t="shared" ref="T15:T78" si="19">SMALL(R:R,S15)</f>
        <v>2.6</v>
      </c>
      <c r="U15" s="5">
        <f t="shared" ref="U15:U78" si="20">IF(T15=T14,U14+1,U$12)</f>
        <v>23</v>
      </c>
      <c r="V15" s="9">
        <v>11.8</v>
      </c>
      <c r="W15">
        <v>1</v>
      </c>
      <c r="X15">
        <f t="shared" ref="X15:X78" si="21">SMALL(V:V,W15)</f>
        <v>4</v>
      </c>
      <c r="Y15" s="5">
        <f t="shared" ref="Y15:Y78" si="22">IF(X15=X14,Y14+1,Y$12)</f>
        <v>29</v>
      </c>
      <c r="Z15" s="3"/>
      <c r="AA15">
        <v>1</v>
      </c>
      <c r="AB15" t="e">
        <f t="shared" ref="AB15:AB78" si="23">SMALL(Z:Z,AA15)</f>
        <v>#NUM!</v>
      </c>
      <c r="AC15" s="5" t="e">
        <f t="shared" ref="AC15:AC78" si="24">IF(AB15=AB14,AC14+1,AC$12)</f>
        <v>#NUM!</v>
      </c>
    </row>
    <row r="16" spans="1:29">
      <c r="B16" s="9">
        <v>10.199999999999999</v>
      </c>
      <c r="C16">
        <v>2</v>
      </c>
      <c r="D16">
        <f t="shared" si="12"/>
        <v>6.4</v>
      </c>
      <c r="E16" s="5">
        <f t="shared" ref="E16:E79" si="25">IF(D16=D15,E15+1,E$12)</f>
        <v>1</v>
      </c>
      <c r="F16" s="9">
        <v>6</v>
      </c>
      <c r="G16">
        <v>2</v>
      </c>
      <c r="H16">
        <f t="shared" si="13"/>
        <v>4</v>
      </c>
      <c r="I16" s="5">
        <f t="shared" si="14"/>
        <v>6</v>
      </c>
      <c r="J16" s="9">
        <v>9.6</v>
      </c>
      <c r="K16">
        <v>2</v>
      </c>
      <c r="L16">
        <f t="shared" si="15"/>
        <v>1</v>
      </c>
      <c r="M16" s="5">
        <f t="shared" si="16"/>
        <v>11</v>
      </c>
      <c r="N16" s="9">
        <v>5.4</v>
      </c>
      <c r="O16">
        <v>2</v>
      </c>
      <c r="P16">
        <f t="shared" si="17"/>
        <v>1</v>
      </c>
      <c r="Q16" s="5">
        <f t="shared" si="18"/>
        <v>18</v>
      </c>
      <c r="R16" s="9">
        <v>7.4</v>
      </c>
      <c r="S16">
        <v>2</v>
      </c>
      <c r="T16">
        <f t="shared" si="19"/>
        <v>2.6</v>
      </c>
      <c r="U16" s="5">
        <f t="shared" si="20"/>
        <v>24</v>
      </c>
      <c r="V16" s="9">
        <v>9.8000000000000007</v>
      </c>
      <c r="W16">
        <v>2</v>
      </c>
      <c r="X16">
        <f t="shared" si="21"/>
        <v>4.2</v>
      </c>
      <c r="Y16" s="5">
        <f t="shared" si="22"/>
        <v>29</v>
      </c>
      <c r="Z16" s="3"/>
      <c r="AA16">
        <v>2</v>
      </c>
      <c r="AB16" t="e">
        <f t="shared" si="23"/>
        <v>#NUM!</v>
      </c>
      <c r="AC16" s="5" t="e">
        <f t="shared" si="24"/>
        <v>#NUM!</v>
      </c>
    </row>
    <row r="17" spans="2:29">
      <c r="B17" s="9">
        <v>7.8</v>
      </c>
      <c r="C17">
        <v>3</v>
      </c>
      <c r="D17">
        <f t="shared" si="12"/>
        <v>7</v>
      </c>
      <c r="E17" s="5">
        <f t="shared" si="25"/>
        <v>1</v>
      </c>
      <c r="F17" s="9">
        <v>7</v>
      </c>
      <c r="G17">
        <v>3</v>
      </c>
      <c r="H17">
        <f t="shared" si="13"/>
        <v>4.4000000000000004</v>
      </c>
      <c r="I17" s="5">
        <f t="shared" si="14"/>
        <v>6</v>
      </c>
      <c r="J17" s="9">
        <v>11.6</v>
      </c>
      <c r="K17">
        <v>3</v>
      </c>
      <c r="L17">
        <f t="shared" si="15"/>
        <v>1.6</v>
      </c>
      <c r="M17" s="5">
        <f t="shared" si="16"/>
        <v>10</v>
      </c>
      <c r="N17" s="9">
        <v>16.8</v>
      </c>
      <c r="O17">
        <v>3</v>
      </c>
      <c r="P17">
        <f t="shared" si="17"/>
        <v>3.2</v>
      </c>
      <c r="Q17" s="5">
        <f t="shared" si="18"/>
        <v>17</v>
      </c>
      <c r="R17" s="9">
        <v>43</v>
      </c>
      <c r="S17">
        <v>3</v>
      </c>
      <c r="T17">
        <f t="shared" si="19"/>
        <v>3</v>
      </c>
      <c r="U17" s="5">
        <f t="shared" si="20"/>
        <v>23</v>
      </c>
      <c r="V17" s="9">
        <v>9</v>
      </c>
      <c r="W17">
        <v>3</v>
      </c>
      <c r="X17">
        <f t="shared" si="21"/>
        <v>4.2</v>
      </c>
      <c r="Y17" s="5">
        <f t="shared" si="22"/>
        <v>30</v>
      </c>
      <c r="Z17" s="3"/>
      <c r="AA17">
        <v>3</v>
      </c>
      <c r="AB17" t="e">
        <f t="shared" si="23"/>
        <v>#NUM!</v>
      </c>
      <c r="AC17" s="5" t="e">
        <f t="shared" si="24"/>
        <v>#NUM!</v>
      </c>
    </row>
    <row r="18" spans="2:29">
      <c r="B18" s="9">
        <v>14.8</v>
      </c>
      <c r="C18">
        <v>4</v>
      </c>
      <c r="D18">
        <f t="shared" si="12"/>
        <v>7.4</v>
      </c>
      <c r="E18" s="5">
        <f t="shared" si="25"/>
        <v>1</v>
      </c>
      <c r="F18" s="9">
        <v>4.8</v>
      </c>
      <c r="G18">
        <v>4</v>
      </c>
      <c r="H18">
        <f t="shared" si="13"/>
        <v>4.8</v>
      </c>
      <c r="I18" s="5">
        <f t="shared" si="14"/>
        <v>6</v>
      </c>
      <c r="J18" s="9">
        <v>1</v>
      </c>
      <c r="K18">
        <v>4</v>
      </c>
      <c r="L18">
        <f t="shared" si="15"/>
        <v>2.5</v>
      </c>
      <c r="M18" s="5">
        <f t="shared" si="16"/>
        <v>10</v>
      </c>
      <c r="N18" s="9">
        <v>7</v>
      </c>
      <c r="O18">
        <v>4</v>
      </c>
      <c r="P18">
        <f t="shared" si="17"/>
        <v>3.2</v>
      </c>
      <c r="Q18" s="5">
        <f t="shared" si="18"/>
        <v>18</v>
      </c>
      <c r="R18" s="9">
        <v>3</v>
      </c>
      <c r="S18">
        <v>4</v>
      </c>
      <c r="T18">
        <f t="shared" si="19"/>
        <v>3</v>
      </c>
      <c r="U18" s="5">
        <f t="shared" si="20"/>
        <v>24</v>
      </c>
      <c r="V18" s="9">
        <v>16</v>
      </c>
      <c r="W18">
        <v>4</v>
      </c>
      <c r="X18">
        <f t="shared" si="21"/>
        <v>5.4</v>
      </c>
      <c r="Y18" s="5">
        <f t="shared" si="22"/>
        <v>29</v>
      </c>
      <c r="Z18" s="3"/>
      <c r="AA18">
        <v>4</v>
      </c>
      <c r="AB18" t="e">
        <f t="shared" si="23"/>
        <v>#NUM!</v>
      </c>
      <c r="AC18" s="5" t="e">
        <f t="shared" si="24"/>
        <v>#NUM!</v>
      </c>
    </row>
    <row r="19" spans="2:29">
      <c r="B19" s="9">
        <v>7.8</v>
      </c>
      <c r="C19">
        <v>5</v>
      </c>
      <c r="D19">
        <f t="shared" si="12"/>
        <v>7.4</v>
      </c>
      <c r="E19" s="5">
        <f t="shared" si="25"/>
        <v>2</v>
      </c>
      <c r="F19" s="9">
        <v>4</v>
      </c>
      <c r="G19">
        <v>5</v>
      </c>
      <c r="H19">
        <f t="shared" si="13"/>
        <v>4.8</v>
      </c>
      <c r="I19" s="5">
        <f t="shared" si="14"/>
        <v>7</v>
      </c>
      <c r="J19" s="9">
        <v>6.8</v>
      </c>
      <c r="K19">
        <v>5</v>
      </c>
      <c r="L19">
        <f t="shared" si="15"/>
        <v>5</v>
      </c>
      <c r="M19" s="5">
        <f t="shared" si="16"/>
        <v>10</v>
      </c>
      <c r="N19" s="9">
        <v>4</v>
      </c>
      <c r="O19">
        <v>5</v>
      </c>
      <c r="P19">
        <f t="shared" si="17"/>
        <v>3.2</v>
      </c>
      <c r="Q19" s="5">
        <f t="shared" si="18"/>
        <v>19</v>
      </c>
      <c r="R19" s="9">
        <v>4</v>
      </c>
      <c r="S19">
        <v>5</v>
      </c>
      <c r="T19">
        <f t="shared" si="19"/>
        <v>4</v>
      </c>
      <c r="U19" s="5">
        <f t="shared" si="20"/>
        <v>23</v>
      </c>
      <c r="V19" s="9">
        <v>5.4</v>
      </c>
      <c r="W19">
        <v>5</v>
      </c>
      <c r="X19">
        <f t="shared" si="21"/>
        <v>5.6</v>
      </c>
      <c r="Y19" s="5">
        <f t="shared" si="22"/>
        <v>29</v>
      </c>
      <c r="Z19" s="3"/>
      <c r="AA19">
        <v>5</v>
      </c>
      <c r="AB19" t="e">
        <f t="shared" si="23"/>
        <v>#NUM!</v>
      </c>
      <c r="AC19" s="5" t="e">
        <f t="shared" si="24"/>
        <v>#NUM!</v>
      </c>
    </row>
    <row r="20" spans="2:29">
      <c r="B20" s="9">
        <v>7.4</v>
      </c>
      <c r="C20">
        <v>6</v>
      </c>
      <c r="D20">
        <f t="shared" si="12"/>
        <v>7.8</v>
      </c>
      <c r="E20" s="5">
        <f t="shared" si="25"/>
        <v>1</v>
      </c>
      <c r="F20" s="9">
        <v>6.8</v>
      </c>
      <c r="G20">
        <v>6</v>
      </c>
      <c r="H20">
        <f t="shared" si="13"/>
        <v>5.4</v>
      </c>
      <c r="I20" s="5">
        <f t="shared" si="14"/>
        <v>6</v>
      </c>
      <c r="J20" s="9">
        <v>7.2</v>
      </c>
      <c r="K20">
        <v>6</v>
      </c>
      <c r="L20">
        <f t="shared" si="15"/>
        <v>5.6</v>
      </c>
      <c r="M20" s="5">
        <f t="shared" si="16"/>
        <v>10</v>
      </c>
      <c r="N20" s="9">
        <v>8.6</v>
      </c>
      <c r="O20">
        <v>6</v>
      </c>
      <c r="P20">
        <f t="shared" si="17"/>
        <v>3.6</v>
      </c>
      <c r="Q20" s="5">
        <f t="shared" si="18"/>
        <v>17</v>
      </c>
      <c r="R20" s="9">
        <v>8.4</v>
      </c>
      <c r="S20">
        <v>6</v>
      </c>
      <c r="T20">
        <f t="shared" si="19"/>
        <v>4</v>
      </c>
      <c r="U20" s="5">
        <f t="shared" si="20"/>
        <v>24</v>
      </c>
      <c r="V20" s="9">
        <v>5.8</v>
      </c>
      <c r="W20">
        <v>6</v>
      </c>
      <c r="X20">
        <f t="shared" si="21"/>
        <v>5.8</v>
      </c>
      <c r="Y20" s="5">
        <f t="shared" si="22"/>
        <v>29</v>
      </c>
      <c r="Z20" s="3"/>
      <c r="AA20">
        <v>6</v>
      </c>
      <c r="AB20" t="e">
        <f t="shared" si="23"/>
        <v>#NUM!</v>
      </c>
      <c r="AC20" s="5" t="e">
        <f t="shared" si="24"/>
        <v>#NUM!</v>
      </c>
    </row>
    <row r="21" spans="2:29">
      <c r="B21" s="9">
        <v>7.4</v>
      </c>
      <c r="C21">
        <v>7</v>
      </c>
      <c r="D21">
        <f t="shared" si="12"/>
        <v>7.8</v>
      </c>
      <c r="E21" s="5">
        <f t="shared" si="25"/>
        <v>2</v>
      </c>
      <c r="F21" s="9">
        <v>4.4000000000000004</v>
      </c>
      <c r="G21">
        <v>7</v>
      </c>
      <c r="H21">
        <f t="shared" si="13"/>
        <v>5.4</v>
      </c>
      <c r="I21" s="5">
        <f t="shared" si="14"/>
        <v>7</v>
      </c>
      <c r="J21" s="9">
        <v>7.2</v>
      </c>
      <c r="K21">
        <v>7</v>
      </c>
      <c r="L21">
        <f t="shared" si="15"/>
        <v>5.8</v>
      </c>
      <c r="M21" s="5">
        <f t="shared" si="16"/>
        <v>10</v>
      </c>
      <c r="N21" s="9">
        <v>7</v>
      </c>
      <c r="O21">
        <v>7</v>
      </c>
      <c r="P21">
        <f t="shared" si="17"/>
        <v>4</v>
      </c>
      <c r="Q21" s="5">
        <f t="shared" si="18"/>
        <v>17</v>
      </c>
      <c r="R21" s="9">
        <v>7</v>
      </c>
      <c r="S21">
        <v>7</v>
      </c>
      <c r="T21">
        <f t="shared" si="19"/>
        <v>4</v>
      </c>
      <c r="U21" s="5">
        <f t="shared" si="20"/>
        <v>25</v>
      </c>
      <c r="V21" s="9">
        <v>6</v>
      </c>
      <c r="W21">
        <v>7</v>
      </c>
      <c r="X21">
        <f t="shared" si="21"/>
        <v>6</v>
      </c>
      <c r="Y21" s="5">
        <f t="shared" si="22"/>
        <v>29</v>
      </c>
      <c r="Z21" s="3"/>
      <c r="AA21">
        <v>7</v>
      </c>
      <c r="AB21" t="e">
        <f t="shared" si="23"/>
        <v>#NUM!</v>
      </c>
      <c r="AC21" s="5" t="e">
        <f t="shared" si="24"/>
        <v>#NUM!</v>
      </c>
    </row>
    <row r="22" spans="2:29">
      <c r="B22" s="9">
        <v>12.8</v>
      </c>
      <c r="C22">
        <v>8</v>
      </c>
      <c r="D22">
        <f t="shared" si="12"/>
        <v>7.8</v>
      </c>
      <c r="E22" s="5">
        <f t="shared" si="25"/>
        <v>3</v>
      </c>
      <c r="F22" s="9">
        <v>5.8</v>
      </c>
      <c r="G22">
        <v>8</v>
      </c>
      <c r="H22">
        <f t="shared" si="13"/>
        <v>5.6</v>
      </c>
      <c r="I22" s="5">
        <f t="shared" si="14"/>
        <v>6</v>
      </c>
      <c r="J22" s="9">
        <v>6.4</v>
      </c>
      <c r="K22">
        <v>8</v>
      </c>
      <c r="L22">
        <f t="shared" si="15"/>
        <v>5.8</v>
      </c>
      <c r="M22" s="5">
        <f t="shared" si="16"/>
        <v>11</v>
      </c>
      <c r="N22" s="9">
        <v>7.6</v>
      </c>
      <c r="O22">
        <v>8</v>
      </c>
      <c r="P22">
        <f t="shared" si="17"/>
        <v>4</v>
      </c>
      <c r="Q22" s="5">
        <f t="shared" si="18"/>
        <v>18</v>
      </c>
      <c r="R22" s="9">
        <v>4</v>
      </c>
      <c r="S22">
        <v>8</v>
      </c>
      <c r="T22">
        <f t="shared" si="19"/>
        <v>4</v>
      </c>
      <c r="U22" s="5">
        <f t="shared" si="20"/>
        <v>26</v>
      </c>
      <c r="V22" s="9">
        <v>11.2</v>
      </c>
      <c r="W22">
        <v>8</v>
      </c>
      <c r="X22">
        <f t="shared" si="21"/>
        <v>6.2</v>
      </c>
      <c r="Y22" s="5">
        <f t="shared" si="22"/>
        <v>29</v>
      </c>
      <c r="Z22" s="3"/>
      <c r="AA22">
        <v>8</v>
      </c>
      <c r="AB22" t="e">
        <f t="shared" si="23"/>
        <v>#NUM!</v>
      </c>
      <c r="AC22" s="5" t="e">
        <f t="shared" si="24"/>
        <v>#NUM!</v>
      </c>
    </row>
    <row r="23" spans="2:29">
      <c r="B23" s="9">
        <v>10.199999999999999</v>
      </c>
      <c r="C23">
        <v>9</v>
      </c>
      <c r="D23">
        <f t="shared" si="12"/>
        <v>7.8</v>
      </c>
      <c r="E23" s="5">
        <f t="shared" si="25"/>
        <v>4</v>
      </c>
      <c r="F23" s="9">
        <v>8.4</v>
      </c>
      <c r="G23">
        <v>9</v>
      </c>
      <c r="H23">
        <f t="shared" si="13"/>
        <v>5.8</v>
      </c>
      <c r="I23" s="5">
        <f t="shared" si="14"/>
        <v>6</v>
      </c>
      <c r="J23" s="9">
        <v>8</v>
      </c>
      <c r="K23">
        <v>9</v>
      </c>
      <c r="L23">
        <f t="shared" si="15"/>
        <v>6.4</v>
      </c>
      <c r="M23" s="5">
        <f t="shared" si="16"/>
        <v>10</v>
      </c>
      <c r="N23" s="9">
        <v>5.2</v>
      </c>
      <c r="O23">
        <v>9</v>
      </c>
      <c r="P23">
        <f t="shared" si="17"/>
        <v>4</v>
      </c>
      <c r="Q23" s="5">
        <f t="shared" si="18"/>
        <v>19</v>
      </c>
      <c r="R23" s="9">
        <v>9.1999999999999993</v>
      </c>
      <c r="S23">
        <v>9</v>
      </c>
      <c r="T23">
        <f t="shared" si="19"/>
        <v>4</v>
      </c>
      <c r="U23" s="5">
        <f t="shared" si="20"/>
        <v>27</v>
      </c>
      <c r="V23" s="9">
        <v>11.4</v>
      </c>
      <c r="W23">
        <v>9</v>
      </c>
      <c r="X23">
        <f t="shared" si="21"/>
        <v>6.2</v>
      </c>
      <c r="Y23" s="5">
        <f t="shared" si="22"/>
        <v>30</v>
      </c>
      <c r="Z23" s="3"/>
      <c r="AA23">
        <v>9</v>
      </c>
      <c r="AB23" t="e">
        <f t="shared" si="23"/>
        <v>#NUM!</v>
      </c>
      <c r="AC23" s="5" t="e">
        <f t="shared" si="24"/>
        <v>#NUM!</v>
      </c>
    </row>
    <row r="24" spans="2:29">
      <c r="B24" s="9">
        <v>9.6</v>
      </c>
      <c r="C24">
        <v>10</v>
      </c>
      <c r="D24">
        <f t="shared" si="12"/>
        <v>8</v>
      </c>
      <c r="E24" s="5">
        <f t="shared" si="25"/>
        <v>1</v>
      </c>
      <c r="F24" s="9">
        <v>5.6</v>
      </c>
      <c r="G24">
        <v>10</v>
      </c>
      <c r="H24">
        <f t="shared" si="13"/>
        <v>6</v>
      </c>
      <c r="I24" s="5">
        <f t="shared" si="14"/>
        <v>6</v>
      </c>
      <c r="J24" s="9">
        <v>6.4</v>
      </c>
      <c r="K24">
        <v>10</v>
      </c>
      <c r="L24">
        <f t="shared" si="15"/>
        <v>6.4</v>
      </c>
      <c r="M24" s="5">
        <f t="shared" si="16"/>
        <v>11</v>
      </c>
      <c r="N24" s="9">
        <v>10</v>
      </c>
      <c r="O24">
        <v>10</v>
      </c>
      <c r="P24">
        <f t="shared" si="17"/>
        <v>4</v>
      </c>
      <c r="Q24" s="5">
        <f t="shared" si="18"/>
        <v>20</v>
      </c>
      <c r="R24" s="9">
        <v>8.8000000000000007</v>
      </c>
      <c r="S24">
        <v>10</v>
      </c>
      <c r="T24">
        <f t="shared" si="19"/>
        <v>5.2</v>
      </c>
      <c r="U24" s="5">
        <f t="shared" si="20"/>
        <v>23</v>
      </c>
      <c r="V24" s="9">
        <v>9.8000000000000007</v>
      </c>
      <c r="W24">
        <v>10</v>
      </c>
      <c r="X24">
        <f t="shared" si="21"/>
        <v>6.2</v>
      </c>
      <c r="Y24" s="5">
        <f t="shared" si="22"/>
        <v>31</v>
      </c>
      <c r="Z24" s="3"/>
      <c r="AA24">
        <v>10</v>
      </c>
      <c r="AB24" t="e">
        <f t="shared" si="23"/>
        <v>#NUM!</v>
      </c>
      <c r="AC24" s="5" t="e">
        <f t="shared" si="24"/>
        <v>#NUM!</v>
      </c>
    </row>
    <row r="25" spans="2:29">
      <c r="B25" s="9">
        <v>8.1999999999999993</v>
      </c>
      <c r="C25">
        <v>11</v>
      </c>
      <c r="D25">
        <f t="shared" si="12"/>
        <v>8.1999999999999993</v>
      </c>
      <c r="E25" s="5">
        <f t="shared" si="25"/>
        <v>1</v>
      </c>
      <c r="F25" s="9">
        <v>6</v>
      </c>
      <c r="G25">
        <v>11</v>
      </c>
      <c r="H25">
        <f t="shared" si="13"/>
        <v>6</v>
      </c>
      <c r="I25" s="5">
        <f t="shared" si="14"/>
        <v>7</v>
      </c>
      <c r="J25" s="9">
        <v>7.6</v>
      </c>
      <c r="K25">
        <v>11</v>
      </c>
      <c r="L25">
        <f t="shared" si="15"/>
        <v>6.6</v>
      </c>
      <c r="M25" s="5">
        <f t="shared" si="16"/>
        <v>10</v>
      </c>
      <c r="N25" s="9">
        <v>7.6</v>
      </c>
      <c r="O25">
        <v>11</v>
      </c>
      <c r="P25">
        <f t="shared" si="17"/>
        <v>4</v>
      </c>
      <c r="Q25" s="5">
        <f t="shared" si="18"/>
        <v>21</v>
      </c>
      <c r="R25" s="9">
        <v>8.8000000000000007</v>
      </c>
      <c r="S25">
        <v>11</v>
      </c>
      <c r="T25">
        <f t="shared" si="19"/>
        <v>5.2</v>
      </c>
      <c r="U25" s="5">
        <f t="shared" si="20"/>
        <v>24</v>
      </c>
      <c r="V25" s="9">
        <v>9.4</v>
      </c>
      <c r="W25">
        <v>11</v>
      </c>
      <c r="X25">
        <f t="shared" si="21"/>
        <v>6.2</v>
      </c>
      <c r="Y25" s="5">
        <f t="shared" si="22"/>
        <v>32</v>
      </c>
      <c r="Z25" s="3"/>
      <c r="AA25">
        <v>11</v>
      </c>
      <c r="AB25" t="e">
        <f t="shared" si="23"/>
        <v>#NUM!</v>
      </c>
      <c r="AC25" s="5" t="e">
        <f t="shared" si="24"/>
        <v>#NUM!</v>
      </c>
    </row>
    <row r="26" spans="2:29">
      <c r="B26" s="9">
        <v>9.8000000000000007</v>
      </c>
      <c r="C26">
        <v>12</v>
      </c>
      <c r="D26">
        <f t="shared" si="12"/>
        <v>8.1999999999999993</v>
      </c>
      <c r="E26" s="5">
        <f t="shared" si="25"/>
        <v>2</v>
      </c>
      <c r="F26" s="9">
        <v>9.4</v>
      </c>
      <c r="G26">
        <v>12</v>
      </c>
      <c r="H26">
        <f t="shared" si="13"/>
        <v>6</v>
      </c>
      <c r="I26" s="5">
        <f t="shared" si="14"/>
        <v>8</v>
      </c>
      <c r="J26" s="9">
        <v>7.6</v>
      </c>
      <c r="K26">
        <v>12</v>
      </c>
      <c r="L26">
        <f t="shared" si="15"/>
        <v>6.6</v>
      </c>
      <c r="M26" s="5">
        <f t="shared" si="16"/>
        <v>11</v>
      </c>
      <c r="N26" s="9">
        <v>6.6</v>
      </c>
      <c r="O26">
        <v>12</v>
      </c>
      <c r="P26">
        <f t="shared" si="17"/>
        <v>5.2</v>
      </c>
      <c r="Q26" s="5">
        <f t="shared" si="18"/>
        <v>17</v>
      </c>
      <c r="R26" s="9">
        <v>8</v>
      </c>
      <c r="S26">
        <v>12</v>
      </c>
      <c r="T26">
        <f t="shared" si="19"/>
        <v>5.5</v>
      </c>
      <c r="U26" s="5">
        <f t="shared" si="20"/>
        <v>23</v>
      </c>
      <c r="V26" s="9">
        <v>6.2</v>
      </c>
      <c r="W26">
        <v>12</v>
      </c>
      <c r="X26">
        <f t="shared" si="21"/>
        <v>6.4</v>
      </c>
      <c r="Y26" s="5">
        <f t="shared" si="22"/>
        <v>29</v>
      </c>
      <c r="Z26" s="3"/>
      <c r="AA26">
        <v>12</v>
      </c>
      <c r="AB26" t="e">
        <f t="shared" si="23"/>
        <v>#NUM!</v>
      </c>
      <c r="AC26" s="5" t="e">
        <f t="shared" si="24"/>
        <v>#NUM!</v>
      </c>
    </row>
    <row r="27" spans="2:29">
      <c r="B27" s="9">
        <v>8.6</v>
      </c>
      <c r="C27">
        <v>13</v>
      </c>
      <c r="D27">
        <f t="shared" si="12"/>
        <v>8.1999999999999993</v>
      </c>
      <c r="E27" s="5">
        <f t="shared" si="25"/>
        <v>3</v>
      </c>
      <c r="F27" s="9">
        <v>9.4</v>
      </c>
      <c r="G27">
        <v>13</v>
      </c>
      <c r="H27">
        <f t="shared" si="13"/>
        <v>6</v>
      </c>
      <c r="I27" s="5">
        <f t="shared" si="14"/>
        <v>9</v>
      </c>
      <c r="J27" s="9">
        <v>8.1999999999999993</v>
      </c>
      <c r="K27">
        <v>13</v>
      </c>
      <c r="L27">
        <f t="shared" si="15"/>
        <v>6.8</v>
      </c>
      <c r="M27" s="5">
        <f t="shared" si="16"/>
        <v>10</v>
      </c>
      <c r="N27" s="9">
        <v>8.4</v>
      </c>
      <c r="O27">
        <v>13</v>
      </c>
      <c r="P27">
        <f t="shared" si="17"/>
        <v>5.2</v>
      </c>
      <c r="Q27" s="5">
        <f t="shared" si="18"/>
        <v>18</v>
      </c>
      <c r="R27" s="9">
        <v>8.6</v>
      </c>
      <c r="S27">
        <v>13</v>
      </c>
      <c r="T27">
        <f t="shared" si="19"/>
        <v>5.6</v>
      </c>
      <c r="U27" s="5">
        <f t="shared" si="20"/>
        <v>23</v>
      </c>
      <c r="V27" s="9">
        <v>12.4</v>
      </c>
      <c r="W27">
        <v>13</v>
      </c>
      <c r="X27">
        <f t="shared" si="21"/>
        <v>6.6</v>
      </c>
      <c r="Y27" s="5">
        <f t="shared" si="22"/>
        <v>29</v>
      </c>
      <c r="Z27" s="3"/>
      <c r="AA27">
        <v>13</v>
      </c>
      <c r="AB27" t="e">
        <f t="shared" si="23"/>
        <v>#NUM!</v>
      </c>
      <c r="AC27" s="5" t="e">
        <f t="shared" si="24"/>
        <v>#NUM!</v>
      </c>
    </row>
    <row r="28" spans="2:29">
      <c r="B28" s="9">
        <v>8.6</v>
      </c>
      <c r="C28">
        <v>14</v>
      </c>
      <c r="D28">
        <f t="shared" si="12"/>
        <v>8.6</v>
      </c>
      <c r="E28" s="5">
        <f t="shared" si="25"/>
        <v>1</v>
      </c>
      <c r="F28" s="9">
        <v>6</v>
      </c>
      <c r="G28">
        <v>14</v>
      </c>
      <c r="H28">
        <f t="shared" si="13"/>
        <v>6.2</v>
      </c>
      <c r="I28" s="5">
        <f t="shared" si="14"/>
        <v>6</v>
      </c>
      <c r="J28" s="9">
        <v>8</v>
      </c>
      <c r="K28">
        <v>14</v>
      </c>
      <c r="L28">
        <f t="shared" si="15"/>
        <v>6.8</v>
      </c>
      <c r="M28" s="5">
        <f t="shared" si="16"/>
        <v>11</v>
      </c>
      <c r="N28" s="9">
        <v>6.6</v>
      </c>
      <c r="O28">
        <v>14</v>
      </c>
      <c r="P28">
        <f t="shared" si="17"/>
        <v>5.4</v>
      </c>
      <c r="Q28" s="5">
        <f t="shared" si="18"/>
        <v>17</v>
      </c>
      <c r="R28" s="9">
        <v>7.8</v>
      </c>
      <c r="S28">
        <v>14</v>
      </c>
      <c r="T28">
        <f t="shared" si="19"/>
        <v>6.4</v>
      </c>
      <c r="U28" s="5">
        <f t="shared" si="20"/>
        <v>23</v>
      </c>
      <c r="V28" s="9">
        <v>6.8</v>
      </c>
      <c r="W28">
        <v>14</v>
      </c>
      <c r="X28">
        <f t="shared" si="21"/>
        <v>6.8</v>
      </c>
      <c r="Y28" s="5">
        <f t="shared" si="22"/>
        <v>29</v>
      </c>
      <c r="Z28" s="3"/>
      <c r="AA28">
        <v>14</v>
      </c>
      <c r="AB28" t="e">
        <f t="shared" si="23"/>
        <v>#NUM!</v>
      </c>
      <c r="AC28" s="5" t="e">
        <f t="shared" si="24"/>
        <v>#NUM!</v>
      </c>
    </row>
    <row r="29" spans="2:29">
      <c r="B29" s="9">
        <v>43.6</v>
      </c>
      <c r="C29">
        <v>15</v>
      </c>
      <c r="D29">
        <f t="shared" si="12"/>
        <v>8.6</v>
      </c>
      <c r="E29" s="5">
        <f t="shared" si="25"/>
        <v>2</v>
      </c>
      <c r="F29" s="9">
        <v>8.1999999999999993</v>
      </c>
      <c r="G29">
        <v>15</v>
      </c>
      <c r="H29">
        <f t="shared" si="13"/>
        <v>6.2</v>
      </c>
      <c r="I29" s="5">
        <f t="shared" si="14"/>
        <v>7</v>
      </c>
      <c r="J29" s="9">
        <v>9</v>
      </c>
      <c r="K29">
        <v>15</v>
      </c>
      <c r="L29">
        <f t="shared" si="15"/>
        <v>7</v>
      </c>
      <c r="M29" s="5">
        <f t="shared" si="16"/>
        <v>10</v>
      </c>
      <c r="N29" s="9">
        <v>7.6</v>
      </c>
      <c r="O29">
        <v>15</v>
      </c>
      <c r="P29">
        <f t="shared" si="17"/>
        <v>5.6</v>
      </c>
      <c r="Q29" s="5">
        <f t="shared" si="18"/>
        <v>17</v>
      </c>
      <c r="R29" s="9">
        <v>7</v>
      </c>
      <c r="S29">
        <v>15</v>
      </c>
      <c r="T29">
        <f t="shared" si="19"/>
        <v>7</v>
      </c>
      <c r="U29" s="5">
        <f t="shared" si="20"/>
        <v>23</v>
      </c>
      <c r="V29" s="9">
        <v>10.8</v>
      </c>
      <c r="W29">
        <v>15</v>
      </c>
      <c r="X29">
        <f t="shared" si="21"/>
        <v>6.8</v>
      </c>
      <c r="Y29" s="5">
        <f t="shared" si="22"/>
        <v>30</v>
      </c>
      <c r="Z29" s="3"/>
      <c r="AA29">
        <v>15</v>
      </c>
      <c r="AB29" t="e">
        <f t="shared" si="23"/>
        <v>#NUM!</v>
      </c>
      <c r="AC29" s="5" t="e">
        <f t="shared" si="24"/>
        <v>#NUM!</v>
      </c>
    </row>
    <row r="30" spans="2:29">
      <c r="B30" s="9">
        <v>7.8</v>
      </c>
      <c r="C30">
        <v>16</v>
      </c>
      <c r="D30">
        <f t="shared" si="12"/>
        <v>8.6</v>
      </c>
      <c r="E30" s="5">
        <f t="shared" si="25"/>
        <v>3</v>
      </c>
      <c r="F30" s="9">
        <v>7</v>
      </c>
      <c r="G30">
        <v>16</v>
      </c>
      <c r="H30">
        <f t="shared" si="13"/>
        <v>6.2</v>
      </c>
      <c r="I30" s="5">
        <f t="shared" si="14"/>
        <v>8</v>
      </c>
      <c r="J30" s="9">
        <v>5.6</v>
      </c>
      <c r="K30">
        <v>16</v>
      </c>
      <c r="L30">
        <f t="shared" si="15"/>
        <v>7</v>
      </c>
      <c r="M30" s="5">
        <f t="shared" si="16"/>
        <v>11</v>
      </c>
      <c r="N30" s="9">
        <v>5.6</v>
      </c>
      <c r="O30">
        <v>16</v>
      </c>
      <c r="P30">
        <f t="shared" si="17"/>
        <v>5.74</v>
      </c>
      <c r="Q30" s="5">
        <f t="shared" si="18"/>
        <v>17</v>
      </c>
      <c r="R30" s="9">
        <v>8.1999999999999993</v>
      </c>
      <c r="S30">
        <v>16</v>
      </c>
      <c r="T30">
        <f t="shared" si="19"/>
        <v>7</v>
      </c>
      <c r="U30" s="5">
        <f t="shared" si="20"/>
        <v>24</v>
      </c>
      <c r="V30" s="9">
        <v>10.6</v>
      </c>
      <c r="W30">
        <v>16</v>
      </c>
      <c r="X30">
        <f t="shared" si="21"/>
        <v>7.6</v>
      </c>
      <c r="Y30" s="5">
        <f t="shared" si="22"/>
        <v>29</v>
      </c>
      <c r="Z30" s="3"/>
      <c r="AA30">
        <v>16</v>
      </c>
      <c r="AB30" t="e">
        <f t="shared" si="23"/>
        <v>#NUM!</v>
      </c>
      <c r="AC30" s="5" t="e">
        <f t="shared" si="24"/>
        <v>#NUM!</v>
      </c>
    </row>
    <row r="31" spans="2:29">
      <c r="B31" s="9">
        <v>9.8000000000000007</v>
      </c>
      <c r="C31">
        <v>17</v>
      </c>
      <c r="D31">
        <f t="shared" si="12"/>
        <v>8.6</v>
      </c>
      <c r="E31" s="5">
        <f t="shared" si="25"/>
        <v>4</v>
      </c>
      <c r="F31" s="9">
        <v>9.6</v>
      </c>
      <c r="G31">
        <v>17</v>
      </c>
      <c r="H31">
        <f t="shared" si="13"/>
        <v>6.4</v>
      </c>
      <c r="I31" s="5">
        <f t="shared" si="14"/>
        <v>6</v>
      </c>
      <c r="J31" s="9">
        <v>7.6</v>
      </c>
      <c r="K31">
        <v>17</v>
      </c>
      <c r="L31">
        <f t="shared" si="15"/>
        <v>7</v>
      </c>
      <c r="M31" s="5">
        <f t="shared" si="16"/>
        <v>12</v>
      </c>
      <c r="N31" s="9">
        <v>7.4</v>
      </c>
      <c r="O31">
        <v>17</v>
      </c>
      <c r="P31">
        <f t="shared" si="17"/>
        <v>5.8</v>
      </c>
      <c r="Q31" s="5">
        <f t="shared" si="18"/>
        <v>17</v>
      </c>
      <c r="R31" s="9">
        <v>7.4</v>
      </c>
      <c r="S31">
        <v>17</v>
      </c>
      <c r="T31">
        <f t="shared" si="19"/>
        <v>7</v>
      </c>
      <c r="U31" s="5">
        <f t="shared" si="20"/>
        <v>25</v>
      </c>
      <c r="V31" s="9">
        <v>8.8000000000000007</v>
      </c>
      <c r="W31">
        <v>17</v>
      </c>
      <c r="X31">
        <f t="shared" si="21"/>
        <v>8</v>
      </c>
      <c r="Y31" s="5">
        <f t="shared" si="22"/>
        <v>29</v>
      </c>
      <c r="Z31" s="3"/>
      <c r="AA31">
        <v>17</v>
      </c>
      <c r="AB31" t="e">
        <f t="shared" si="23"/>
        <v>#NUM!</v>
      </c>
      <c r="AC31" s="5" t="e">
        <f t="shared" si="24"/>
        <v>#NUM!</v>
      </c>
    </row>
    <row r="32" spans="2:29">
      <c r="B32" s="9">
        <v>10.8</v>
      </c>
      <c r="C32">
        <v>18</v>
      </c>
      <c r="D32">
        <f t="shared" si="12"/>
        <v>8.8000000000000007</v>
      </c>
      <c r="E32" s="5">
        <f t="shared" si="25"/>
        <v>1</v>
      </c>
      <c r="F32" s="9">
        <v>7</v>
      </c>
      <c r="G32">
        <v>18</v>
      </c>
      <c r="H32">
        <f t="shared" si="13"/>
        <v>6.5</v>
      </c>
      <c r="I32" s="5">
        <f t="shared" si="14"/>
        <v>6</v>
      </c>
      <c r="J32" s="9">
        <v>1.6</v>
      </c>
      <c r="K32">
        <v>18</v>
      </c>
      <c r="L32">
        <f t="shared" si="15"/>
        <v>7.2</v>
      </c>
      <c r="M32" s="5">
        <f t="shared" si="16"/>
        <v>10</v>
      </c>
      <c r="N32" s="9">
        <v>10.6</v>
      </c>
      <c r="O32">
        <v>18</v>
      </c>
      <c r="P32">
        <f t="shared" si="17"/>
        <v>6.4</v>
      </c>
      <c r="Q32" s="5">
        <f t="shared" si="18"/>
        <v>17</v>
      </c>
      <c r="R32" s="9">
        <v>7</v>
      </c>
      <c r="S32">
        <v>18</v>
      </c>
      <c r="T32">
        <f t="shared" si="19"/>
        <v>7</v>
      </c>
      <c r="U32" s="5">
        <f t="shared" si="20"/>
        <v>26</v>
      </c>
      <c r="V32" s="9">
        <v>10.8</v>
      </c>
      <c r="W32">
        <v>18</v>
      </c>
      <c r="X32">
        <f t="shared" si="21"/>
        <v>8.1999999999999993</v>
      </c>
      <c r="Y32" s="5">
        <f t="shared" si="22"/>
        <v>29</v>
      </c>
      <c r="Z32" s="3"/>
      <c r="AA32">
        <v>18</v>
      </c>
      <c r="AB32" t="e">
        <f t="shared" si="23"/>
        <v>#NUM!</v>
      </c>
      <c r="AC32" s="5" t="e">
        <f t="shared" si="24"/>
        <v>#NUM!</v>
      </c>
    </row>
    <row r="33" spans="2:29">
      <c r="B33" s="9">
        <v>12.2</v>
      </c>
      <c r="C33">
        <v>19</v>
      </c>
      <c r="D33">
        <f t="shared" si="12"/>
        <v>8.8000000000000007</v>
      </c>
      <c r="E33" s="5">
        <f t="shared" si="25"/>
        <v>2</v>
      </c>
      <c r="F33" s="9">
        <v>2.8</v>
      </c>
      <c r="G33">
        <v>19</v>
      </c>
      <c r="H33">
        <f t="shared" si="13"/>
        <v>6.8</v>
      </c>
      <c r="I33" s="5">
        <f t="shared" si="14"/>
        <v>6</v>
      </c>
      <c r="J33" s="9">
        <v>8.6</v>
      </c>
      <c r="K33">
        <v>19</v>
      </c>
      <c r="L33">
        <f t="shared" si="15"/>
        <v>7.2</v>
      </c>
      <c r="M33" s="5">
        <f t="shared" si="16"/>
        <v>11</v>
      </c>
      <c r="N33" s="9">
        <v>6.8</v>
      </c>
      <c r="O33">
        <v>19</v>
      </c>
      <c r="P33">
        <f t="shared" si="17"/>
        <v>6.6</v>
      </c>
      <c r="Q33" s="5">
        <f t="shared" si="18"/>
        <v>17</v>
      </c>
      <c r="R33" s="9">
        <v>7.6</v>
      </c>
      <c r="S33">
        <v>19</v>
      </c>
      <c r="T33">
        <f t="shared" si="19"/>
        <v>7</v>
      </c>
      <c r="U33" s="5">
        <f t="shared" si="20"/>
        <v>27</v>
      </c>
      <c r="V33" s="9">
        <v>6.2</v>
      </c>
      <c r="W33">
        <v>19</v>
      </c>
      <c r="X33">
        <f t="shared" si="21"/>
        <v>8.4</v>
      </c>
      <c r="Y33" s="5">
        <f t="shared" si="22"/>
        <v>29</v>
      </c>
      <c r="Z33" s="3"/>
      <c r="AA33">
        <v>19</v>
      </c>
      <c r="AB33" t="e">
        <f t="shared" si="23"/>
        <v>#NUM!</v>
      </c>
      <c r="AC33" s="5" t="e">
        <f t="shared" si="24"/>
        <v>#NUM!</v>
      </c>
    </row>
    <row r="34" spans="2:29">
      <c r="B34" s="9">
        <v>8.8000000000000007</v>
      </c>
      <c r="C34">
        <v>20</v>
      </c>
      <c r="D34">
        <f t="shared" si="12"/>
        <v>8.8000000000000007</v>
      </c>
      <c r="E34" s="5">
        <f t="shared" si="25"/>
        <v>3</v>
      </c>
      <c r="F34" s="9">
        <v>5.4</v>
      </c>
      <c r="G34">
        <v>20</v>
      </c>
      <c r="H34">
        <f t="shared" si="13"/>
        <v>6.8</v>
      </c>
      <c r="I34" s="5">
        <f t="shared" si="14"/>
        <v>7</v>
      </c>
      <c r="J34" s="9">
        <v>7.4</v>
      </c>
      <c r="K34">
        <v>20</v>
      </c>
      <c r="L34">
        <f t="shared" si="15"/>
        <v>7.4</v>
      </c>
      <c r="M34" s="5">
        <f t="shared" si="16"/>
        <v>10</v>
      </c>
      <c r="N34" s="9">
        <v>7.2</v>
      </c>
      <c r="O34">
        <v>20</v>
      </c>
      <c r="P34">
        <f t="shared" si="17"/>
        <v>6.6</v>
      </c>
      <c r="Q34" s="5">
        <f t="shared" si="18"/>
        <v>18</v>
      </c>
      <c r="R34" s="9">
        <v>8.8000000000000007</v>
      </c>
      <c r="S34">
        <v>20</v>
      </c>
      <c r="T34">
        <f t="shared" si="19"/>
        <v>7</v>
      </c>
      <c r="U34" s="5">
        <f t="shared" si="20"/>
        <v>28</v>
      </c>
      <c r="V34" s="9">
        <v>11</v>
      </c>
      <c r="W34">
        <v>20</v>
      </c>
      <c r="X34">
        <f t="shared" si="21"/>
        <v>8.6</v>
      </c>
      <c r="Y34" s="5">
        <f t="shared" si="22"/>
        <v>29</v>
      </c>
      <c r="Z34" s="3"/>
      <c r="AA34">
        <v>20</v>
      </c>
      <c r="AB34" t="e">
        <f t="shared" si="23"/>
        <v>#NUM!</v>
      </c>
      <c r="AC34" s="5" t="e">
        <f t="shared" si="24"/>
        <v>#NUM!</v>
      </c>
    </row>
    <row r="35" spans="2:29">
      <c r="B35" s="9">
        <v>7.8</v>
      </c>
      <c r="C35">
        <v>21</v>
      </c>
      <c r="D35">
        <f t="shared" si="12"/>
        <v>8.8000000000000007</v>
      </c>
      <c r="E35" s="5">
        <f t="shared" si="25"/>
        <v>4</v>
      </c>
      <c r="F35" s="9">
        <v>8.8000000000000007</v>
      </c>
      <c r="G35">
        <v>21</v>
      </c>
      <c r="H35">
        <f t="shared" si="13"/>
        <v>7</v>
      </c>
      <c r="I35" s="5">
        <f t="shared" si="14"/>
        <v>6</v>
      </c>
      <c r="J35" s="9">
        <v>7</v>
      </c>
      <c r="K35">
        <v>21</v>
      </c>
      <c r="L35">
        <f t="shared" si="15"/>
        <v>7.4</v>
      </c>
      <c r="M35" s="5">
        <f t="shared" si="16"/>
        <v>11</v>
      </c>
      <c r="N35" s="9">
        <v>10</v>
      </c>
      <c r="O35">
        <v>21</v>
      </c>
      <c r="P35">
        <f t="shared" si="17"/>
        <v>6.8</v>
      </c>
      <c r="Q35" s="5">
        <f t="shared" si="18"/>
        <v>17</v>
      </c>
      <c r="R35" s="9">
        <v>8.1999999999999993</v>
      </c>
      <c r="S35">
        <v>21</v>
      </c>
      <c r="T35">
        <f t="shared" si="19"/>
        <v>7.4</v>
      </c>
      <c r="U35" s="5">
        <f t="shared" si="20"/>
        <v>23</v>
      </c>
      <c r="V35" s="9">
        <v>6.2</v>
      </c>
      <c r="W35">
        <v>21</v>
      </c>
      <c r="X35">
        <f t="shared" si="21"/>
        <v>8.8000000000000007</v>
      </c>
      <c r="Y35" s="5">
        <f t="shared" si="22"/>
        <v>29</v>
      </c>
      <c r="Z35" s="3"/>
      <c r="AA35">
        <v>21</v>
      </c>
      <c r="AB35" t="e">
        <f t="shared" si="23"/>
        <v>#NUM!</v>
      </c>
      <c r="AC35" s="5" t="e">
        <f t="shared" si="24"/>
        <v>#NUM!</v>
      </c>
    </row>
    <row r="36" spans="2:29">
      <c r="B36" s="9">
        <v>9</v>
      </c>
      <c r="C36">
        <v>22</v>
      </c>
      <c r="D36">
        <f t="shared" si="12"/>
        <v>8.8000000000000007</v>
      </c>
      <c r="E36" s="5">
        <f t="shared" si="25"/>
        <v>5</v>
      </c>
      <c r="F36" s="9">
        <v>8.1999999999999993</v>
      </c>
      <c r="G36">
        <v>22</v>
      </c>
      <c r="H36">
        <f t="shared" si="13"/>
        <v>7</v>
      </c>
      <c r="I36" s="5">
        <f t="shared" si="14"/>
        <v>7</v>
      </c>
      <c r="J36" s="9">
        <v>7.6</v>
      </c>
      <c r="K36">
        <v>22</v>
      </c>
      <c r="L36">
        <f t="shared" si="15"/>
        <v>7.6</v>
      </c>
      <c r="M36" s="5">
        <f t="shared" si="16"/>
        <v>10</v>
      </c>
      <c r="N36" s="9">
        <v>7</v>
      </c>
      <c r="O36">
        <v>22</v>
      </c>
      <c r="P36">
        <f t="shared" si="17"/>
        <v>6.8</v>
      </c>
      <c r="Q36" s="5">
        <f t="shared" si="18"/>
        <v>18</v>
      </c>
      <c r="R36" s="9">
        <v>8</v>
      </c>
      <c r="S36">
        <v>22</v>
      </c>
      <c r="T36">
        <f t="shared" si="19"/>
        <v>7.4</v>
      </c>
      <c r="U36" s="5">
        <f t="shared" si="20"/>
        <v>24</v>
      </c>
      <c r="V36" s="9">
        <v>11.8</v>
      </c>
      <c r="W36">
        <v>22</v>
      </c>
      <c r="X36">
        <f t="shared" si="21"/>
        <v>8.8000000000000007</v>
      </c>
      <c r="Y36" s="5">
        <f t="shared" si="22"/>
        <v>30</v>
      </c>
      <c r="Z36" s="3"/>
      <c r="AA36">
        <v>22</v>
      </c>
      <c r="AB36" t="e">
        <f t="shared" si="23"/>
        <v>#NUM!</v>
      </c>
      <c r="AC36" s="5" t="e">
        <f t="shared" si="24"/>
        <v>#NUM!</v>
      </c>
    </row>
    <row r="37" spans="2:29">
      <c r="B37" s="9">
        <v>12.4</v>
      </c>
      <c r="C37">
        <v>23</v>
      </c>
      <c r="D37">
        <f t="shared" si="12"/>
        <v>9</v>
      </c>
      <c r="E37" s="5">
        <f t="shared" si="25"/>
        <v>1</v>
      </c>
      <c r="F37" s="9">
        <v>11.6</v>
      </c>
      <c r="G37">
        <v>23</v>
      </c>
      <c r="H37">
        <f t="shared" si="13"/>
        <v>7</v>
      </c>
      <c r="I37" s="5">
        <f t="shared" si="14"/>
        <v>8</v>
      </c>
      <c r="J37" s="9">
        <v>7</v>
      </c>
      <c r="K37">
        <v>23</v>
      </c>
      <c r="L37">
        <f t="shared" si="15"/>
        <v>7.6</v>
      </c>
      <c r="M37" s="5">
        <f t="shared" si="16"/>
        <v>11</v>
      </c>
      <c r="N37" s="9">
        <v>3.2</v>
      </c>
      <c r="O37">
        <v>23</v>
      </c>
      <c r="P37">
        <f t="shared" si="17"/>
        <v>7</v>
      </c>
      <c r="Q37" s="5">
        <f t="shared" si="18"/>
        <v>17</v>
      </c>
      <c r="R37" s="9">
        <v>8.4</v>
      </c>
      <c r="S37">
        <v>23</v>
      </c>
      <c r="T37">
        <f t="shared" si="19"/>
        <v>7.4</v>
      </c>
      <c r="U37" s="5">
        <f t="shared" si="20"/>
        <v>25</v>
      </c>
      <c r="V37" s="9">
        <v>8.4</v>
      </c>
      <c r="W37">
        <v>23</v>
      </c>
      <c r="X37">
        <f t="shared" si="21"/>
        <v>9</v>
      </c>
      <c r="Y37" s="5">
        <f t="shared" si="22"/>
        <v>29</v>
      </c>
      <c r="Z37" s="3"/>
      <c r="AA37">
        <v>23</v>
      </c>
      <c r="AB37" t="e">
        <f t="shared" si="23"/>
        <v>#NUM!</v>
      </c>
      <c r="AC37" s="5" t="e">
        <f t="shared" si="24"/>
        <v>#NUM!</v>
      </c>
    </row>
    <row r="38" spans="2:29">
      <c r="B38" s="9">
        <v>10.199999999999999</v>
      </c>
      <c r="C38">
        <v>24</v>
      </c>
      <c r="D38">
        <f t="shared" si="12"/>
        <v>9.1999999999999993</v>
      </c>
      <c r="E38" s="5">
        <f t="shared" si="25"/>
        <v>1</v>
      </c>
      <c r="F38" s="9">
        <v>8</v>
      </c>
      <c r="G38">
        <v>24</v>
      </c>
      <c r="H38">
        <f t="shared" si="13"/>
        <v>7</v>
      </c>
      <c r="I38" s="5">
        <f t="shared" si="14"/>
        <v>9</v>
      </c>
      <c r="J38" s="9">
        <v>7.8</v>
      </c>
      <c r="K38">
        <v>24</v>
      </c>
      <c r="L38">
        <f t="shared" si="15"/>
        <v>7.6</v>
      </c>
      <c r="M38" s="5">
        <f t="shared" si="16"/>
        <v>12</v>
      </c>
      <c r="N38" s="9">
        <v>5.8</v>
      </c>
      <c r="O38">
        <v>24</v>
      </c>
      <c r="P38">
        <f t="shared" si="17"/>
        <v>7</v>
      </c>
      <c r="Q38" s="5">
        <f t="shared" si="18"/>
        <v>18</v>
      </c>
      <c r="R38" s="9">
        <v>8.8000000000000007</v>
      </c>
      <c r="S38">
        <v>24</v>
      </c>
      <c r="T38">
        <f t="shared" si="19"/>
        <v>7.4</v>
      </c>
      <c r="U38" s="5">
        <f t="shared" si="20"/>
        <v>26</v>
      </c>
      <c r="V38" s="9">
        <v>11.6</v>
      </c>
      <c r="W38">
        <v>24</v>
      </c>
      <c r="X38">
        <f t="shared" si="21"/>
        <v>9</v>
      </c>
      <c r="Y38" s="5">
        <f t="shared" si="22"/>
        <v>30</v>
      </c>
      <c r="Z38" s="3"/>
      <c r="AA38">
        <v>24</v>
      </c>
      <c r="AB38" t="e">
        <f t="shared" si="23"/>
        <v>#NUM!</v>
      </c>
      <c r="AC38" s="5" t="e">
        <f t="shared" si="24"/>
        <v>#NUM!</v>
      </c>
    </row>
    <row r="39" spans="2:29">
      <c r="B39" s="9">
        <v>11</v>
      </c>
      <c r="C39">
        <v>25</v>
      </c>
      <c r="D39">
        <f t="shared" si="12"/>
        <v>9.1999999999999993</v>
      </c>
      <c r="E39" s="5">
        <f t="shared" si="25"/>
        <v>2</v>
      </c>
      <c r="F39" s="9">
        <v>6</v>
      </c>
      <c r="G39">
        <v>25</v>
      </c>
      <c r="H39">
        <f t="shared" si="13"/>
        <v>7.2</v>
      </c>
      <c r="I39" s="5">
        <f t="shared" si="14"/>
        <v>6</v>
      </c>
      <c r="J39" s="9">
        <v>6.6</v>
      </c>
      <c r="K39">
        <v>25</v>
      </c>
      <c r="L39">
        <f t="shared" si="15"/>
        <v>7.6</v>
      </c>
      <c r="M39" s="5">
        <f t="shared" si="16"/>
        <v>13</v>
      </c>
      <c r="N39" s="9">
        <v>5.74</v>
      </c>
      <c r="O39">
        <v>25</v>
      </c>
      <c r="P39">
        <f t="shared" si="17"/>
        <v>7</v>
      </c>
      <c r="Q39" s="5">
        <f t="shared" si="18"/>
        <v>19</v>
      </c>
      <c r="R39" s="9">
        <v>7.4</v>
      </c>
      <c r="S39">
        <v>25</v>
      </c>
      <c r="T39">
        <f t="shared" si="19"/>
        <v>7.6</v>
      </c>
      <c r="U39" s="5">
        <f t="shared" si="20"/>
        <v>23</v>
      </c>
      <c r="V39" s="9">
        <v>6.2</v>
      </c>
      <c r="W39">
        <v>25</v>
      </c>
      <c r="X39">
        <f t="shared" si="21"/>
        <v>9.1999999999999993</v>
      </c>
      <c r="Y39" s="5">
        <f t="shared" si="22"/>
        <v>29</v>
      </c>
      <c r="Z39" s="3"/>
      <c r="AA39">
        <v>25</v>
      </c>
      <c r="AB39" t="e">
        <f t="shared" si="23"/>
        <v>#NUM!</v>
      </c>
      <c r="AC39" s="5" t="e">
        <f t="shared" si="24"/>
        <v>#NUM!</v>
      </c>
    </row>
    <row r="40" spans="2:29">
      <c r="B40" s="9">
        <v>8.6</v>
      </c>
      <c r="C40">
        <v>26</v>
      </c>
      <c r="D40">
        <f t="shared" si="12"/>
        <v>9.4</v>
      </c>
      <c r="E40" s="5">
        <f t="shared" si="25"/>
        <v>1</v>
      </c>
      <c r="F40" s="9">
        <v>8.4</v>
      </c>
      <c r="G40">
        <v>26</v>
      </c>
      <c r="H40">
        <f t="shared" si="13"/>
        <v>7.2</v>
      </c>
      <c r="I40" s="5">
        <f t="shared" si="14"/>
        <v>7</v>
      </c>
      <c r="J40" s="9">
        <v>8</v>
      </c>
      <c r="K40">
        <v>26</v>
      </c>
      <c r="L40">
        <f t="shared" si="15"/>
        <v>7.6</v>
      </c>
      <c r="M40" s="5">
        <f t="shared" si="16"/>
        <v>14</v>
      </c>
      <c r="N40" s="9">
        <v>5.2</v>
      </c>
      <c r="O40">
        <v>26</v>
      </c>
      <c r="P40">
        <f t="shared" si="17"/>
        <v>7</v>
      </c>
      <c r="Q40" s="5">
        <f t="shared" si="18"/>
        <v>20</v>
      </c>
      <c r="R40" s="9">
        <v>8.8000000000000007</v>
      </c>
      <c r="S40">
        <v>26</v>
      </c>
      <c r="T40">
        <f t="shared" si="19"/>
        <v>7.8</v>
      </c>
      <c r="U40" s="5">
        <f t="shared" si="20"/>
        <v>23</v>
      </c>
      <c r="V40" s="9">
        <v>8.8000000000000007</v>
      </c>
      <c r="W40">
        <v>26</v>
      </c>
      <c r="X40">
        <f t="shared" si="21"/>
        <v>9.4</v>
      </c>
      <c r="Y40" s="5">
        <f t="shared" si="22"/>
        <v>29</v>
      </c>
      <c r="Z40" s="3"/>
      <c r="AA40">
        <v>26</v>
      </c>
      <c r="AB40" t="e">
        <f t="shared" si="23"/>
        <v>#NUM!</v>
      </c>
      <c r="AC40" s="5" t="e">
        <f t="shared" si="24"/>
        <v>#NUM!</v>
      </c>
    </row>
    <row r="41" spans="2:29">
      <c r="B41" s="9">
        <v>36.6</v>
      </c>
      <c r="C41">
        <v>27</v>
      </c>
      <c r="D41">
        <f t="shared" si="12"/>
        <v>9.6</v>
      </c>
      <c r="E41" s="5">
        <f t="shared" si="25"/>
        <v>1</v>
      </c>
      <c r="F41" s="9">
        <v>7.2</v>
      </c>
      <c r="G41">
        <v>27</v>
      </c>
      <c r="H41">
        <f t="shared" si="13"/>
        <v>7.6</v>
      </c>
      <c r="I41" s="5">
        <f t="shared" si="14"/>
        <v>6</v>
      </c>
      <c r="J41" s="9">
        <v>5</v>
      </c>
      <c r="K41">
        <v>27</v>
      </c>
      <c r="L41">
        <f t="shared" si="15"/>
        <v>7.6</v>
      </c>
      <c r="M41" s="5">
        <f t="shared" si="16"/>
        <v>15</v>
      </c>
      <c r="N41" s="9">
        <v>4</v>
      </c>
      <c r="O41">
        <v>27</v>
      </c>
      <c r="P41">
        <f t="shared" si="17"/>
        <v>7</v>
      </c>
      <c r="Q41" s="5">
        <f t="shared" si="18"/>
        <v>21</v>
      </c>
      <c r="R41" s="9">
        <v>49</v>
      </c>
      <c r="S41">
        <v>27</v>
      </c>
      <c r="T41">
        <f t="shared" si="19"/>
        <v>8</v>
      </c>
      <c r="U41" s="5">
        <f t="shared" si="20"/>
        <v>23</v>
      </c>
      <c r="V41" s="9">
        <v>4.2</v>
      </c>
      <c r="W41">
        <v>27</v>
      </c>
      <c r="X41">
        <f t="shared" si="21"/>
        <v>9.4</v>
      </c>
      <c r="Y41" s="5">
        <f t="shared" si="22"/>
        <v>30</v>
      </c>
      <c r="Z41" s="3"/>
      <c r="AA41">
        <v>27</v>
      </c>
      <c r="AB41" t="e">
        <f t="shared" si="23"/>
        <v>#NUM!</v>
      </c>
      <c r="AC41" s="5" t="e">
        <f t="shared" si="24"/>
        <v>#NUM!</v>
      </c>
    </row>
    <row r="42" spans="2:29">
      <c r="B42" s="9">
        <v>16.2</v>
      </c>
      <c r="C42">
        <v>28</v>
      </c>
      <c r="D42">
        <f t="shared" si="12"/>
        <v>9.6</v>
      </c>
      <c r="E42" s="5">
        <f t="shared" si="25"/>
        <v>2</v>
      </c>
      <c r="F42" s="9">
        <v>9.6</v>
      </c>
      <c r="G42">
        <v>28</v>
      </c>
      <c r="H42">
        <f t="shared" si="13"/>
        <v>7.8</v>
      </c>
      <c r="I42" s="5">
        <f t="shared" si="14"/>
        <v>6</v>
      </c>
      <c r="J42" s="9">
        <v>6.8</v>
      </c>
      <c r="K42">
        <v>28</v>
      </c>
      <c r="L42">
        <f t="shared" si="15"/>
        <v>7.6</v>
      </c>
      <c r="M42" s="5">
        <f t="shared" si="16"/>
        <v>16</v>
      </c>
      <c r="N42" s="9">
        <v>8.6</v>
      </c>
      <c r="O42">
        <v>28</v>
      </c>
      <c r="P42">
        <f t="shared" si="17"/>
        <v>7</v>
      </c>
      <c r="Q42" s="5">
        <f t="shared" si="18"/>
        <v>22</v>
      </c>
      <c r="R42" s="9">
        <v>2.6</v>
      </c>
      <c r="S42">
        <v>28</v>
      </c>
      <c r="T42">
        <f t="shared" si="19"/>
        <v>8</v>
      </c>
      <c r="U42" s="5">
        <f t="shared" si="20"/>
        <v>24</v>
      </c>
      <c r="V42" s="9">
        <v>6.4</v>
      </c>
      <c r="W42">
        <v>28</v>
      </c>
      <c r="X42">
        <f t="shared" si="21"/>
        <v>9.4</v>
      </c>
      <c r="Y42" s="5">
        <f t="shared" si="22"/>
        <v>31</v>
      </c>
      <c r="Z42" s="3"/>
      <c r="AA42">
        <v>28</v>
      </c>
      <c r="AB42" t="e">
        <f t="shared" si="23"/>
        <v>#NUM!</v>
      </c>
      <c r="AC42" s="5" t="e">
        <f t="shared" si="24"/>
        <v>#NUM!</v>
      </c>
    </row>
    <row r="43" spans="2:29">
      <c r="B43" s="9">
        <v>9.1999999999999993</v>
      </c>
      <c r="C43">
        <v>29</v>
      </c>
      <c r="D43">
        <f t="shared" si="12"/>
        <v>9.8000000000000007</v>
      </c>
      <c r="E43" s="5">
        <f t="shared" si="25"/>
        <v>1</v>
      </c>
      <c r="F43" s="9">
        <v>10.199999999999999</v>
      </c>
      <c r="G43">
        <v>29</v>
      </c>
      <c r="H43">
        <f t="shared" si="13"/>
        <v>8</v>
      </c>
      <c r="I43" s="5">
        <f t="shared" si="14"/>
        <v>6</v>
      </c>
      <c r="J43" s="9">
        <v>8.4</v>
      </c>
      <c r="K43">
        <v>29</v>
      </c>
      <c r="L43">
        <f t="shared" si="15"/>
        <v>7.8</v>
      </c>
      <c r="M43" s="5">
        <f t="shared" si="16"/>
        <v>10</v>
      </c>
      <c r="N43" s="9">
        <v>7.6</v>
      </c>
      <c r="O43">
        <v>29</v>
      </c>
      <c r="P43">
        <f t="shared" si="17"/>
        <v>7.2</v>
      </c>
      <c r="Q43" s="5">
        <f t="shared" si="18"/>
        <v>17</v>
      </c>
      <c r="R43" s="9">
        <v>8.4</v>
      </c>
      <c r="S43">
        <v>29</v>
      </c>
      <c r="T43">
        <f t="shared" si="19"/>
        <v>8</v>
      </c>
      <c r="U43" s="5">
        <f t="shared" si="20"/>
        <v>25</v>
      </c>
      <c r="V43" s="9">
        <v>9.1999999999999993</v>
      </c>
      <c r="W43">
        <v>29</v>
      </c>
      <c r="X43">
        <f t="shared" si="21"/>
        <v>9.6</v>
      </c>
      <c r="Y43" s="5">
        <f t="shared" si="22"/>
        <v>29</v>
      </c>
      <c r="Z43" s="3"/>
      <c r="AA43">
        <v>29</v>
      </c>
      <c r="AB43" t="e">
        <f t="shared" si="23"/>
        <v>#NUM!</v>
      </c>
      <c r="AC43" s="5" t="e">
        <f t="shared" si="24"/>
        <v>#NUM!</v>
      </c>
    </row>
    <row r="44" spans="2:29">
      <c r="B44" s="9">
        <v>8.1999999999999993</v>
      </c>
      <c r="C44">
        <v>30</v>
      </c>
      <c r="D44">
        <f t="shared" si="12"/>
        <v>9.8000000000000007</v>
      </c>
      <c r="E44" s="5">
        <f t="shared" si="25"/>
        <v>2</v>
      </c>
      <c r="F44" s="9">
        <v>9.6</v>
      </c>
      <c r="G44">
        <v>30</v>
      </c>
      <c r="H44">
        <f t="shared" si="13"/>
        <v>8</v>
      </c>
      <c r="I44" s="5">
        <f t="shared" si="14"/>
        <v>7</v>
      </c>
      <c r="J44" s="9">
        <v>8.6</v>
      </c>
      <c r="K44">
        <v>30</v>
      </c>
      <c r="L44">
        <f t="shared" si="15"/>
        <v>7.8</v>
      </c>
      <c r="M44" s="5">
        <f t="shared" si="16"/>
        <v>11</v>
      </c>
      <c r="N44" s="9">
        <v>7.4</v>
      </c>
      <c r="O44">
        <v>30</v>
      </c>
      <c r="P44">
        <f t="shared" si="17"/>
        <v>7.2</v>
      </c>
      <c r="Q44" s="5">
        <f t="shared" si="18"/>
        <v>18</v>
      </c>
      <c r="R44" s="9">
        <v>7</v>
      </c>
      <c r="S44">
        <v>30</v>
      </c>
      <c r="T44">
        <f t="shared" si="19"/>
        <v>8.1999999999999993</v>
      </c>
      <c r="U44" s="5">
        <f t="shared" si="20"/>
        <v>23</v>
      </c>
      <c r="V44" s="9">
        <v>9</v>
      </c>
      <c r="W44">
        <v>30</v>
      </c>
      <c r="X44">
        <f t="shared" si="21"/>
        <v>9.8000000000000007</v>
      </c>
      <c r="Y44" s="5">
        <f t="shared" si="22"/>
        <v>29</v>
      </c>
      <c r="Z44" s="3"/>
      <c r="AA44">
        <v>30</v>
      </c>
      <c r="AB44" t="e">
        <f t="shared" si="23"/>
        <v>#NUM!</v>
      </c>
      <c r="AC44" s="5" t="e">
        <f t="shared" si="24"/>
        <v>#NUM!</v>
      </c>
    </row>
    <row r="45" spans="2:29">
      <c r="B45" s="9">
        <v>9.4</v>
      </c>
      <c r="C45">
        <v>31</v>
      </c>
      <c r="D45">
        <f t="shared" si="12"/>
        <v>10</v>
      </c>
      <c r="E45" s="5">
        <f t="shared" si="25"/>
        <v>1</v>
      </c>
      <c r="F45" s="9">
        <v>10</v>
      </c>
      <c r="G45">
        <v>31</v>
      </c>
      <c r="H45">
        <f t="shared" si="13"/>
        <v>8.1999999999999993</v>
      </c>
      <c r="I45" s="5">
        <f t="shared" si="14"/>
        <v>6</v>
      </c>
      <c r="J45" s="9">
        <v>8</v>
      </c>
      <c r="K45">
        <v>31</v>
      </c>
      <c r="L45">
        <f t="shared" si="15"/>
        <v>7.8</v>
      </c>
      <c r="M45" s="5">
        <f t="shared" si="16"/>
        <v>12</v>
      </c>
      <c r="N45" s="9">
        <v>6.4</v>
      </c>
      <c r="O45">
        <v>31</v>
      </c>
      <c r="P45">
        <f t="shared" si="17"/>
        <v>7.4</v>
      </c>
      <c r="Q45" s="5">
        <f t="shared" si="18"/>
        <v>17</v>
      </c>
      <c r="R45" s="9">
        <v>5.6</v>
      </c>
      <c r="S45">
        <v>31</v>
      </c>
      <c r="T45">
        <f t="shared" si="19"/>
        <v>8.1999999999999993</v>
      </c>
      <c r="U45" s="5">
        <f t="shared" si="20"/>
        <v>24</v>
      </c>
      <c r="V45" s="9">
        <v>8</v>
      </c>
      <c r="W45">
        <v>31</v>
      </c>
      <c r="X45">
        <f t="shared" si="21"/>
        <v>9.8000000000000007</v>
      </c>
      <c r="Y45" s="5">
        <f t="shared" si="22"/>
        <v>30</v>
      </c>
      <c r="Z45" s="3"/>
      <c r="AA45">
        <v>31</v>
      </c>
      <c r="AB45" t="e">
        <f t="shared" si="23"/>
        <v>#NUM!</v>
      </c>
      <c r="AC45" s="5" t="e">
        <f t="shared" si="24"/>
        <v>#NUM!</v>
      </c>
    </row>
    <row r="46" spans="2:29">
      <c r="B46" s="9">
        <v>16</v>
      </c>
      <c r="C46">
        <v>32</v>
      </c>
      <c r="D46">
        <f t="shared" si="12"/>
        <v>10.199999999999999</v>
      </c>
      <c r="E46" s="5">
        <f t="shared" si="25"/>
        <v>1</v>
      </c>
      <c r="F46" s="9">
        <v>8</v>
      </c>
      <c r="G46">
        <v>32</v>
      </c>
      <c r="H46">
        <f t="shared" si="13"/>
        <v>8.1999999999999993</v>
      </c>
      <c r="I46" s="5">
        <f t="shared" si="14"/>
        <v>7</v>
      </c>
      <c r="J46" s="9">
        <v>8</v>
      </c>
      <c r="K46">
        <v>32</v>
      </c>
      <c r="L46">
        <f t="shared" si="15"/>
        <v>7.8</v>
      </c>
      <c r="M46" s="5">
        <f t="shared" si="16"/>
        <v>13</v>
      </c>
      <c r="N46" s="9">
        <v>7</v>
      </c>
      <c r="O46">
        <v>32</v>
      </c>
      <c r="P46">
        <f t="shared" si="17"/>
        <v>7.4</v>
      </c>
      <c r="Q46" s="5">
        <f t="shared" si="18"/>
        <v>18</v>
      </c>
      <c r="R46" s="9">
        <v>7</v>
      </c>
      <c r="S46">
        <v>32</v>
      </c>
      <c r="T46">
        <f t="shared" si="19"/>
        <v>8.4</v>
      </c>
      <c r="U46" s="5">
        <f t="shared" si="20"/>
        <v>23</v>
      </c>
      <c r="V46" s="9">
        <v>10</v>
      </c>
      <c r="W46">
        <v>32</v>
      </c>
      <c r="X46">
        <f t="shared" si="21"/>
        <v>9.8000000000000007</v>
      </c>
      <c r="Y46" s="5">
        <f t="shared" si="22"/>
        <v>31</v>
      </c>
      <c r="Z46" s="3"/>
      <c r="AA46">
        <v>32</v>
      </c>
      <c r="AB46" t="e">
        <f t="shared" si="23"/>
        <v>#NUM!</v>
      </c>
      <c r="AC46" s="5" t="e">
        <f t="shared" si="24"/>
        <v>#NUM!</v>
      </c>
    </row>
    <row r="47" spans="2:29">
      <c r="B47" s="9">
        <v>8.8000000000000007</v>
      </c>
      <c r="C47">
        <v>33</v>
      </c>
      <c r="D47">
        <f t="shared" ref="D47:D78" si="26">SMALL(B:B,C47)</f>
        <v>10.199999999999999</v>
      </c>
      <c r="E47" s="5">
        <f t="shared" si="25"/>
        <v>2</v>
      </c>
      <c r="F47" s="9">
        <v>7.8</v>
      </c>
      <c r="G47">
        <v>33</v>
      </c>
      <c r="H47">
        <f t="shared" si="13"/>
        <v>8.4</v>
      </c>
      <c r="I47" s="5">
        <f t="shared" si="14"/>
        <v>6</v>
      </c>
      <c r="J47" s="9">
        <v>5.8</v>
      </c>
      <c r="K47">
        <v>33</v>
      </c>
      <c r="L47">
        <f t="shared" si="15"/>
        <v>7.8</v>
      </c>
      <c r="M47" s="5">
        <f t="shared" si="16"/>
        <v>14</v>
      </c>
      <c r="N47" s="9">
        <v>3.6</v>
      </c>
      <c r="O47">
        <v>33</v>
      </c>
      <c r="P47">
        <f t="shared" si="17"/>
        <v>7.6</v>
      </c>
      <c r="Q47" s="5">
        <f t="shared" si="18"/>
        <v>17</v>
      </c>
      <c r="R47" s="9">
        <v>2.6</v>
      </c>
      <c r="S47">
        <v>33</v>
      </c>
      <c r="T47">
        <f t="shared" si="19"/>
        <v>8.4</v>
      </c>
      <c r="U47" s="5">
        <f t="shared" si="20"/>
        <v>24</v>
      </c>
      <c r="V47" s="9">
        <v>9.4</v>
      </c>
      <c r="W47">
        <v>33</v>
      </c>
      <c r="X47">
        <f t="shared" si="21"/>
        <v>10</v>
      </c>
      <c r="Y47" s="5">
        <f t="shared" si="22"/>
        <v>29</v>
      </c>
      <c r="Z47" s="3"/>
      <c r="AA47">
        <v>33</v>
      </c>
      <c r="AB47" t="e">
        <f t="shared" si="23"/>
        <v>#NUM!</v>
      </c>
      <c r="AC47" s="5" t="e">
        <f t="shared" si="24"/>
        <v>#NUM!</v>
      </c>
    </row>
    <row r="48" spans="2:29">
      <c r="B48" s="9">
        <v>8.8000000000000007</v>
      </c>
      <c r="C48">
        <v>34</v>
      </c>
      <c r="D48">
        <f t="shared" si="26"/>
        <v>10.199999999999999</v>
      </c>
      <c r="E48" s="5">
        <f t="shared" si="25"/>
        <v>3</v>
      </c>
      <c r="F48" s="9">
        <v>6.2</v>
      </c>
      <c r="G48">
        <v>34</v>
      </c>
      <c r="H48">
        <f t="shared" si="13"/>
        <v>8.4</v>
      </c>
      <c r="I48" s="5">
        <f t="shared" si="14"/>
        <v>7</v>
      </c>
      <c r="J48" s="9">
        <v>34</v>
      </c>
      <c r="K48">
        <v>34</v>
      </c>
      <c r="L48">
        <f t="shared" si="15"/>
        <v>8</v>
      </c>
      <c r="M48" s="5">
        <f t="shared" si="16"/>
        <v>10</v>
      </c>
      <c r="N48" s="9">
        <v>3.2</v>
      </c>
      <c r="O48">
        <v>34</v>
      </c>
      <c r="P48">
        <f t="shared" si="17"/>
        <v>7.6</v>
      </c>
      <c r="Q48" s="5">
        <f t="shared" si="18"/>
        <v>18</v>
      </c>
      <c r="R48" s="9">
        <v>4</v>
      </c>
      <c r="S48">
        <v>34</v>
      </c>
      <c r="T48">
        <f t="shared" si="19"/>
        <v>8.4</v>
      </c>
      <c r="U48" s="5">
        <f t="shared" si="20"/>
        <v>25</v>
      </c>
      <c r="V48" s="9">
        <v>6.6</v>
      </c>
      <c r="W48">
        <v>34</v>
      </c>
      <c r="X48">
        <f t="shared" si="21"/>
        <v>10.6</v>
      </c>
      <c r="Y48" s="5">
        <f t="shared" si="22"/>
        <v>29</v>
      </c>
      <c r="Z48" s="3"/>
      <c r="AA48">
        <v>34</v>
      </c>
      <c r="AB48" t="e">
        <f t="shared" si="23"/>
        <v>#NUM!</v>
      </c>
      <c r="AC48" s="5" t="e">
        <f t="shared" si="24"/>
        <v>#NUM!</v>
      </c>
    </row>
    <row r="49" spans="2:29">
      <c r="B49" s="9">
        <v>7</v>
      </c>
      <c r="C49">
        <v>35</v>
      </c>
      <c r="D49">
        <f t="shared" si="26"/>
        <v>10.4</v>
      </c>
      <c r="E49" s="5">
        <f t="shared" si="25"/>
        <v>1</v>
      </c>
      <c r="F49" s="9">
        <v>6.8</v>
      </c>
      <c r="G49">
        <v>35</v>
      </c>
      <c r="H49">
        <f t="shared" si="13"/>
        <v>8.6</v>
      </c>
      <c r="I49" s="5">
        <f t="shared" si="14"/>
        <v>6</v>
      </c>
      <c r="J49" s="9">
        <v>7.6</v>
      </c>
      <c r="K49">
        <v>35</v>
      </c>
      <c r="L49">
        <f t="shared" si="15"/>
        <v>8</v>
      </c>
      <c r="M49" s="5">
        <f t="shared" si="16"/>
        <v>11</v>
      </c>
      <c r="N49" s="9">
        <v>7</v>
      </c>
      <c r="O49">
        <v>35</v>
      </c>
      <c r="P49">
        <f t="shared" si="17"/>
        <v>7.6</v>
      </c>
      <c r="Q49" s="5">
        <f t="shared" si="18"/>
        <v>19</v>
      </c>
      <c r="R49" s="9">
        <v>5.2</v>
      </c>
      <c r="S49">
        <v>35</v>
      </c>
      <c r="T49">
        <f t="shared" si="19"/>
        <v>8.4</v>
      </c>
      <c r="U49" s="5">
        <f t="shared" si="20"/>
        <v>26</v>
      </c>
      <c r="V49" s="9">
        <v>7.6</v>
      </c>
      <c r="W49">
        <v>35</v>
      </c>
      <c r="X49">
        <f t="shared" si="21"/>
        <v>10.8</v>
      </c>
      <c r="Y49" s="5">
        <f t="shared" si="22"/>
        <v>29</v>
      </c>
      <c r="Z49" s="3"/>
      <c r="AA49">
        <v>35</v>
      </c>
      <c r="AB49" t="e">
        <f t="shared" si="23"/>
        <v>#NUM!</v>
      </c>
      <c r="AC49" s="5" t="e">
        <f t="shared" si="24"/>
        <v>#NUM!</v>
      </c>
    </row>
    <row r="50" spans="2:29">
      <c r="B50" s="9">
        <v>8.1999999999999993</v>
      </c>
      <c r="C50">
        <v>36</v>
      </c>
      <c r="D50">
        <f t="shared" si="26"/>
        <v>10.8</v>
      </c>
      <c r="E50" s="5">
        <f t="shared" si="25"/>
        <v>1</v>
      </c>
      <c r="F50" s="9">
        <v>7.6</v>
      </c>
      <c r="G50">
        <v>36</v>
      </c>
      <c r="H50">
        <f t="shared" si="13"/>
        <v>8.8000000000000007</v>
      </c>
      <c r="I50" s="5">
        <f t="shared" si="14"/>
        <v>6</v>
      </c>
      <c r="J50" s="9">
        <v>8</v>
      </c>
      <c r="K50">
        <v>36</v>
      </c>
      <c r="L50">
        <f t="shared" si="15"/>
        <v>8</v>
      </c>
      <c r="M50" s="5">
        <f t="shared" si="16"/>
        <v>12</v>
      </c>
      <c r="N50" s="9">
        <v>4</v>
      </c>
      <c r="O50">
        <v>36</v>
      </c>
      <c r="P50">
        <f t="shared" si="17"/>
        <v>7.6</v>
      </c>
      <c r="Q50" s="5">
        <f t="shared" si="18"/>
        <v>20</v>
      </c>
      <c r="R50" s="9">
        <v>8</v>
      </c>
      <c r="S50">
        <v>36</v>
      </c>
      <c r="T50">
        <f t="shared" si="19"/>
        <v>8.4</v>
      </c>
      <c r="U50" s="5">
        <f t="shared" si="20"/>
        <v>27</v>
      </c>
      <c r="V50" s="9">
        <v>14.4</v>
      </c>
      <c r="W50">
        <v>36</v>
      </c>
      <c r="X50">
        <f t="shared" si="21"/>
        <v>10.8</v>
      </c>
      <c r="Y50" s="5">
        <f t="shared" si="22"/>
        <v>30</v>
      </c>
      <c r="Z50" s="3"/>
      <c r="AA50">
        <v>36</v>
      </c>
      <c r="AB50" t="e">
        <f t="shared" si="23"/>
        <v>#NUM!</v>
      </c>
      <c r="AC50" s="5" t="e">
        <f t="shared" si="24"/>
        <v>#NUM!</v>
      </c>
    </row>
    <row r="51" spans="2:29">
      <c r="B51" s="9">
        <v>8.6</v>
      </c>
      <c r="C51">
        <v>37</v>
      </c>
      <c r="D51">
        <f t="shared" si="26"/>
        <v>10.8</v>
      </c>
      <c r="E51" s="5">
        <f t="shared" si="25"/>
        <v>2</v>
      </c>
      <c r="F51" s="9">
        <v>6.2</v>
      </c>
      <c r="G51">
        <v>37</v>
      </c>
      <c r="H51">
        <f t="shared" si="13"/>
        <v>9</v>
      </c>
      <c r="I51" s="5">
        <f t="shared" si="14"/>
        <v>6</v>
      </c>
      <c r="J51" s="9">
        <v>8.1999999999999993</v>
      </c>
      <c r="K51">
        <v>37</v>
      </c>
      <c r="L51">
        <f t="shared" si="15"/>
        <v>8</v>
      </c>
      <c r="M51" s="5">
        <f t="shared" si="16"/>
        <v>13</v>
      </c>
      <c r="N51" s="9">
        <v>4</v>
      </c>
      <c r="O51">
        <v>37</v>
      </c>
      <c r="P51">
        <f t="shared" si="17"/>
        <v>7.6</v>
      </c>
      <c r="Q51" s="5">
        <f t="shared" si="18"/>
        <v>21</v>
      </c>
      <c r="R51" s="9">
        <v>7</v>
      </c>
      <c r="S51">
        <v>37</v>
      </c>
      <c r="T51">
        <f t="shared" si="19"/>
        <v>8.6</v>
      </c>
      <c r="U51" s="5">
        <f t="shared" si="20"/>
        <v>23</v>
      </c>
      <c r="V51" s="9">
        <v>9.4</v>
      </c>
      <c r="W51">
        <v>37</v>
      </c>
      <c r="X51">
        <f t="shared" si="21"/>
        <v>10.8</v>
      </c>
      <c r="Y51" s="5">
        <f t="shared" si="22"/>
        <v>31</v>
      </c>
      <c r="Z51" s="3"/>
      <c r="AA51">
        <v>37</v>
      </c>
      <c r="AB51" t="e">
        <f t="shared" si="23"/>
        <v>#NUM!</v>
      </c>
      <c r="AC51" s="5" t="e">
        <f t="shared" si="24"/>
        <v>#NUM!</v>
      </c>
    </row>
    <row r="52" spans="2:29">
      <c r="B52" s="9">
        <v>8.8000000000000007</v>
      </c>
      <c r="C52">
        <v>38</v>
      </c>
      <c r="D52">
        <f t="shared" si="26"/>
        <v>11</v>
      </c>
      <c r="E52" s="5">
        <f t="shared" si="25"/>
        <v>1</v>
      </c>
      <c r="F52" s="9">
        <v>4.8</v>
      </c>
      <c r="G52">
        <v>38</v>
      </c>
      <c r="H52">
        <f t="shared" si="13"/>
        <v>9.4</v>
      </c>
      <c r="I52" s="5">
        <f t="shared" si="14"/>
        <v>6</v>
      </c>
      <c r="J52" s="9">
        <v>7</v>
      </c>
      <c r="K52">
        <v>38</v>
      </c>
      <c r="L52">
        <f t="shared" si="15"/>
        <v>8</v>
      </c>
      <c r="M52" s="5">
        <f t="shared" si="16"/>
        <v>14</v>
      </c>
      <c r="N52" s="9">
        <v>4</v>
      </c>
      <c r="O52">
        <v>38</v>
      </c>
      <c r="P52">
        <f t="shared" si="17"/>
        <v>7.6</v>
      </c>
      <c r="Q52" s="5">
        <f t="shared" si="18"/>
        <v>22</v>
      </c>
      <c r="R52" s="9">
        <v>6.4</v>
      </c>
      <c r="S52">
        <v>38</v>
      </c>
      <c r="T52">
        <f t="shared" si="19"/>
        <v>8.6</v>
      </c>
      <c r="U52" s="5">
        <f t="shared" si="20"/>
        <v>24</v>
      </c>
      <c r="V52" s="9">
        <v>9.8000000000000007</v>
      </c>
      <c r="W52">
        <v>38</v>
      </c>
      <c r="X52">
        <f t="shared" si="21"/>
        <v>11</v>
      </c>
      <c r="Y52" s="5">
        <f t="shared" si="22"/>
        <v>29</v>
      </c>
      <c r="Z52" s="3"/>
      <c r="AA52">
        <v>38</v>
      </c>
      <c r="AB52" t="e">
        <f t="shared" si="23"/>
        <v>#NUM!</v>
      </c>
      <c r="AC52" s="5" t="e">
        <f t="shared" si="24"/>
        <v>#NUM!</v>
      </c>
    </row>
    <row r="53" spans="2:29">
      <c r="B53" s="9">
        <v>5.6</v>
      </c>
      <c r="C53">
        <v>39</v>
      </c>
      <c r="D53">
        <f t="shared" si="26"/>
        <v>11.8</v>
      </c>
      <c r="E53" s="5">
        <f t="shared" si="25"/>
        <v>1</v>
      </c>
      <c r="F53" s="9">
        <v>6.5</v>
      </c>
      <c r="G53">
        <v>39</v>
      </c>
      <c r="H53">
        <f t="shared" si="13"/>
        <v>9.4</v>
      </c>
      <c r="I53" s="5">
        <f t="shared" si="14"/>
        <v>7</v>
      </c>
      <c r="J53" s="9">
        <v>2.5</v>
      </c>
      <c r="K53">
        <v>39</v>
      </c>
      <c r="L53">
        <f t="shared" si="15"/>
        <v>8</v>
      </c>
      <c r="M53" s="5">
        <f t="shared" si="16"/>
        <v>15</v>
      </c>
      <c r="N53" s="9">
        <v>1</v>
      </c>
      <c r="O53">
        <v>39</v>
      </c>
      <c r="P53">
        <f t="shared" si="17"/>
        <v>8.4</v>
      </c>
      <c r="Q53" s="5">
        <f t="shared" si="18"/>
        <v>17</v>
      </c>
      <c r="R53" s="9">
        <v>4</v>
      </c>
      <c r="S53">
        <v>39</v>
      </c>
      <c r="T53">
        <f t="shared" si="19"/>
        <v>8.8000000000000007</v>
      </c>
      <c r="U53" s="5">
        <f t="shared" si="20"/>
        <v>23</v>
      </c>
      <c r="V53" s="9">
        <v>4</v>
      </c>
      <c r="W53">
        <v>39</v>
      </c>
      <c r="X53">
        <f t="shared" si="21"/>
        <v>11.2</v>
      </c>
      <c r="Y53" s="5">
        <f t="shared" si="22"/>
        <v>29</v>
      </c>
      <c r="Z53" s="3"/>
      <c r="AA53">
        <v>39</v>
      </c>
      <c r="AB53" t="e">
        <f t="shared" si="23"/>
        <v>#NUM!</v>
      </c>
      <c r="AC53" s="5" t="e">
        <f t="shared" si="24"/>
        <v>#NUM!</v>
      </c>
    </row>
    <row r="54" spans="2:29">
      <c r="B54" s="9">
        <v>9.1999999999999993</v>
      </c>
      <c r="C54">
        <v>40</v>
      </c>
      <c r="D54">
        <f t="shared" si="26"/>
        <v>12.2</v>
      </c>
      <c r="E54" s="5">
        <f t="shared" si="25"/>
        <v>1</v>
      </c>
      <c r="F54" s="9">
        <v>12.4</v>
      </c>
      <c r="G54">
        <v>40</v>
      </c>
      <c r="H54">
        <f t="shared" si="13"/>
        <v>9.6</v>
      </c>
      <c r="I54" s="5">
        <f t="shared" si="14"/>
        <v>6</v>
      </c>
      <c r="J54" s="9">
        <v>1</v>
      </c>
      <c r="K54">
        <v>40</v>
      </c>
      <c r="L54">
        <f t="shared" si="15"/>
        <v>8</v>
      </c>
      <c r="M54" s="5">
        <f t="shared" si="16"/>
        <v>16</v>
      </c>
      <c r="N54" s="9">
        <v>7</v>
      </c>
      <c r="O54">
        <v>40</v>
      </c>
      <c r="P54">
        <f t="shared" si="17"/>
        <v>8.6</v>
      </c>
      <c r="Q54" s="5">
        <f t="shared" si="18"/>
        <v>17</v>
      </c>
      <c r="R54" s="9">
        <v>3</v>
      </c>
      <c r="S54">
        <v>40</v>
      </c>
      <c r="T54">
        <f t="shared" si="19"/>
        <v>8.8000000000000007</v>
      </c>
      <c r="U54" s="5">
        <f t="shared" si="20"/>
        <v>24</v>
      </c>
      <c r="V54" s="9">
        <v>11.8</v>
      </c>
      <c r="W54">
        <v>40</v>
      </c>
      <c r="X54">
        <f t="shared" si="21"/>
        <v>11.4</v>
      </c>
      <c r="Y54" s="5">
        <f t="shared" si="22"/>
        <v>29</v>
      </c>
      <c r="Z54" s="3"/>
      <c r="AA54">
        <v>40</v>
      </c>
      <c r="AB54" t="e">
        <f t="shared" si="23"/>
        <v>#NUM!</v>
      </c>
      <c r="AC54" s="5" t="e">
        <f t="shared" si="24"/>
        <v>#NUM!</v>
      </c>
    </row>
    <row r="55" spans="2:29">
      <c r="B55" s="9">
        <v>13</v>
      </c>
      <c r="C55">
        <v>41</v>
      </c>
      <c r="D55">
        <f t="shared" si="26"/>
        <v>12.4</v>
      </c>
      <c r="E55" s="5">
        <f t="shared" si="25"/>
        <v>1</v>
      </c>
      <c r="F55" s="9">
        <v>12.6</v>
      </c>
      <c r="G55">
        <v>41</v>
      </c>
      <c r="H55">
        <f t="shared" si="13"/>
        <v>9.6</v>
      </c>
      <c r="I55" s="5">
        <f t="shared" si="14"/>
        <v>7</v>
      </c>
      <c r="J55" s="9">
        <v>7.8</v>
      </c>
      <c r="K55">
        <v>41</v>
      </c>
      <c r="L55">
        <f t="shared" si="15"/>
        <v>8.1999999999999993</v>
      </c>
      <c r="M55" s="5">
        <f t="shared" si="16"/>
        <v>10</v>
      </c>
      <c r="N55" s="9">
        <v>1</v>
      </c>
      <c r="O55">
        <v>41</v>
      </c>
      <c r="P55">
        <f t="shared" si="17"/>
        <v>8.6</v>
      </c>
      <c r="Q55" s="5">
        <f t="shared" si="18"/>
        <v>18</v>
      </c>
      <c r="R55" s="9">
        <v>7.4</v>
      </c>
      <c r="S55">
        <v>41</v>
      </c>
      <c r="T55">
        <f t="shared" si="19"/>
        <v>8.8000000000000007</v>
      </c>
      <c r="U55" s="5">
        <f t="shared" si="20"/>
        <v>25</v>
      </c>
      <c r="V55" s="9">
        <v>8.6</v>
      </c>
      <c r="W55">
        <v>41</v>
      </c>
      <c r="X55">
        <f t="shared" si="21"/>
        <v>11.4</v>
      </c>
      <c r="Y55" s="5">
        <f t="shared" si="22"/>
        <v>30</v>
      </c>
      <c r="Z55" s="3"/>
      <c r="AA55">
        <v>41</v>
      </c>
      <c r="AB55" t="e">
        <f t="shared" si="23"/>
        <v>#NUM!</v>
      </c>
      <c r="AC55" s="5" t="e">
        <f t="shared" si="24"/>
        <v>#NUM!</v>
      </c>
    </row>
    <row r="56" spans="2:29">
      <c r="B56" s="9">
        <v>10.4</v>
      </c>
      <c r="C56">
        <v>42</v>
      </c>
      <c r="D56">
        <f t="shared" si="26"/>
        <v>12.8</v>
      </c>
      <c r="E56" s="5">
        <f t="shared" si="25"/>
        <v>1</v>
      </c>
      <c r="F56" s="9">
        <v>6.2</v>
      </c>
      <c r="G56">
        <v>42</v>
      </c>
      <c r="H56">
        <f t="shared" si="13"/>
        <v>9.6</v>
      </c>
      <c r="I56" s="5">
        <f t="shared" si="14"/>
        <v>8</v>
      </c>
      <c r="J56" s="9">
        <v>7.8</v>
      </c>
      <c r="K56">
        <v>42</v>
      </c>
      <c r="L56">
        <f t="shared" si="15"/>
        <v>8.1999999999999993</v>
      </c>
      <c r="M56" s="5">
        <f t="shared" si="16"/>
        <v>11</v>
      </c>
      <c r="N56" s="9">
        <v>7.6</v>
      </c>
      <c r="O56">
        <v>42</v>
      </c>
      <c r="P56">
        <f t="shared" si="17"/>
        <v>9.8000000000000007</v>
      </c>
      <c r="Q56" s="5">
        <f t="shared" si="18"/>
        <v>17</v>
      </c>
      <c r="R56" s="9">
        <v>8.4</v>
      </c>
      <c r="S56">
        <v>42</v>
      </c>
      <c r="T56">
        <f t="shared" si="19"/>
        <v>8.8000000000000007</v>
      </c>
      <c r="U56" s="5">
        <f t="shared" si="20"/>
        <v>26</v>
      </c>
      <c r="V56" s="9">
        <v>11.4</v>
      </c>
      <c r="W56">
        <v>42</v>
      </c>
      <c r="X56">
        <f t="shared" si="21"/>
        <v>11.6</v>
      </c>
      <c r="Y56" s="5">
        <f t="shared" si="22"/>
        <v>29</v>
      </c>
      <c r="Z56" s="3"/>
      <c r="AA56">
        <v>42</v>
      </c>
      <c r="AB56" t="e">
        <f t="shared" si="23"/>
        <v>#NUM!</v>
      </c>
      <c r="AC56" s="5" t="e">
        <f t="shared" si="24"/>
        <v>#NUM!</v>
      </c>
    </row>
    <row r="57" spans="2:29">
      <c r="B57" s="9">
        <v>8.8000000000000007</v>
      </c>
      <c r="C57">
        <v>43</v>
      </c>
      <c r="D57">
        <f t="shared" si="26"/>
        <v>13</v>
      </c>
      <c r="E57" s="5">
        <f t="shared" si="25"/>
        <v>1</v>
      </c>
      <c r="F57" s="9">
        <v>7</v>
      </c>
      <c r="G57">
        <v>43</v>
      </c>
      <c r="H57">
        <f t="shared" si="13"/>
        <v>10</v>
      </c>
      <c r="I57" s="5">
        <f t="shared" si="14"/>
        <v>6</v>
      </c>
      <c r="J57" s="9">
        <v>7.8</v>
      </c>
      <c r="K57">
        <v>43</v>
      </c>
      <c r="L57">
        <f t="shared" si="15"/>
        <v>8.4</v>
      </c>
      <c r="M57" s="5">
        <f t="shared" si="16"/>
        <v>10</v>
      </c>
      <c r="N57" s="9">
        <v>10.6</v>
      </c>
      <c r="O57">
        <v>43</v>
      </c>
      <c r="P57">
        <f t="shared" si="17"/>
        <v>10</v>
      </c>
      <c r="Q57" s="5">
        <f t="shared" si="18"/>
        <v>17</v>
      </c>
      <c r="R57" s="9">
        <v>8.4</v>
      </c>
      <c r="S57">
        <v>43</v>
      </c>
      <c r="T57">
        <f t="shared" si="19"/>
        <v>8.8000000000000007</v>
      </c>
      <c r="U57" s="5">
        <f t="shared" si="20"/>
        <v>27</v>
      </c>
      <c r="V57" s="9">
        <v>13.2</v>
      </c>
      <c r="W57">
        <v>43</v>
      </c>
      <c r="X57">
        <f t="shared" si="21"/>
        <v>11.8</v>
      </c>
      <c r="Y57" s="5">
        <f t="shared" si="22"/>
        <v>29</v>
      </c>
      <c r="Z57" s="3"/>
      <c r="AA57">
        <v>43</v>
      </c>
      <c r="AB57" t="e">
        <f t="shared" si="23"/>
        <v>#NUM!</v>
      </c>
      <c r="AC57" s="5" t="e">
        <f t="shared" si="24"/>
        <v>#NUM!</v>
      </c>
    </row>
    <row r="58" spans="2:29">
      <c r="B58" s="9">
        <v>11.8</v>
      </c>
      <c r="C58">
        <v>44</v>
      </c>
      <c r="D58">
        <f t="shared" si="26"/>
        <v>13</v>
      </c>
      <c r="E58" s="5">
        <f t="shared" si="25"/>
        <v>2</v>
      </c>
      <c r="F58" s="9">
        <v>6.4</v>
      </c>
      <c r="G58">
        <v>44</v>
      </c>
      <c r="H58">
        <f t="shared" si="13"/>
        <v>10</v>
      </c>
      <c r="I58" s="5">
        <f t="shared" si="14"/>
        <v>7</v>
      </c>
      <c r="J58" s="9">
        <v>7.6</v>
      </c>
      <c r="K58">
        <v>44</v>
      </c>
      <c r="L58">
        <f t="shared" si="15"/>
        <v>8.6</v>
      </c>
      <c r="M58" s="5">
        <f t="shared" si="16"/>
        <v>10</v>
      </c>
      <c r="N58" s="9">
        <v>3.2</v>
      </c>
      <c r="O58">
        <v>44</v>
      </c>
      <c r="P58">
        <f t="shared" si="17"/>
        <v>10</v>
      </c>
      <c r="Q58" s="5">
        <f t="shared" si="18"/>
        <v>18</v>
      </c>
      <c r="R58" s="9">
        <v>4</v>
      </c>
      <c r="S58">
        <v>44</v>
      </c>
      <c r="T58">
        <f t="shared" si="19"/>
        <v>8.8000000000000007</v>
      </c>
      <c r="U58" s="5">
        <f t="shared" si="20"/>
        <v>28</v>
      </c>
      <c r="V58" s="9">
        <v>6.8</v>
      </c>
      <c r="W58">
        <v>44</v>
      </c>
      <c r="X58">
        <f t="shared" si="21"/>
        <v>11.8</v>
      </c>
      <c r="Y58" s="5">
        <f t="shared" si="22"/>
        <v>30</v>
      </c>
      <c r="Z58" s="3"/>
      <c r="AA58">
        <v>44</v>
      </c>
      <c r="AB58" t="e">
        <f t="shared" si="23"/>
        <v>#NUM!</v>
      </c>
      <c r="AC58" s="5" t="e">
        <f t="shared" si="24"/>
        <v>#NUM!</v>
      </c>
    </row>
    <row r="59" spans="2:29">
      <c r="B59" s="9">
        <v>9.6</v>
      </c>
      <c r="C59">
        <v>45</v>
      </c>
      <c r="D59">
        <f t="shared" si="26"/>
        <v>14.8</v>
      </c>
      <c r="E59" s="5">
        <f t="shared" si="25"/>
        <v>1</v>
      </c>
      <c r="F59" s="9">
        <v>8.6</v>
      </c>
      <c r="G59">
        <v>45</v>
      </c>
      <c r="H59">
        <f t="shared" si="13"/>
        <v>10.199999999999999</v>
      </c>
      <c r="I59" s="5">
        <f t="shared" si="14"/>
        <v>6</v>
      </c>
      <c r="J59" s="9">
        <v>7.4</v>
      </c>
      <c r="K59">
        <v>45</v>
      </c>
      <c r="L59">
        <f t="shared" si="15"/>
        <v>8.6</v>
      </c>
      <c r="M59" s="5">
        <f t="shared" si="16"/>
        <v>11</v>
      </c>
      <c r="N59" s="9">
        <v>7.2</v>
      </c>
      <c r="O59">
        <v>45</v>
      </c>
      <c r="P59">
        <f t="shared" si="17"/>
        <v>10</v>
      </c>
      <c r="Q59" s="5">
        <f t="shared" si="18"/>
        <v>19</v>
      </c>
      <c r="R59" s="9">
        <v>5.5</v>
      </c>
      <c r="S59">
        <v>45</v>
      </c>
      <c r="T59">
        <f t="shared" si="19"/>
        <v>9.1999999999999993</v>
      </c>
      <c r="U59" s="5">
        <f t="shared" si="20"/>
        <v>23</v>
      </c>
      <c r="V59" s="9">
        <v>9.6</v>
      </c>
      <c r="W59">
        <v>45</v>
      </c>
      <c r="X59">
        <f t="shared" si="21"/>
        <v>11.8</v>
      </c>
      <c r="Y59" s="5">
        <f t="shared" si="22"/>
        <v>31</v>
      </c>
      <c r="Z59" s="3"/>
      <c r="AA59">
        <v>45</v>
      </c>
      <c r="AB59" t="e">
        <f t="shared" si="23"/>
        <v>#NUM!</v>
      </c>
      <c r="AC59" s="5" t="e">
        <f t="shared" si="24"/>
        <v>#NUM!</v>
      </c>
    </row>
    <row r="60" spans="2:29">
      <c r="B60" s="9">
        <v>8</v>
      </c>
      <c r="C60">
        <v>46</v>
      </c>
      <c r="D60">
        <f t="shared" si="26"/>
        <v>16</v>
      </c>
      <c r="E60" s="5">
        <f t="shared" si="25"/>
        <v>1</v>
      </c>
      <c r="F60" s="9">
        <v>7.2</v>
      </c>
      <c r="G60">
        <v>46</v>
      </c>
      <c r="H60">
        <f t="shared" si="13"/>
        <v>11.6</v>
      </c>
      <c r="I60" s="5">
        <f t="shared" si="14"/>
        <v>6</v>
      </c>
      <c r="J60" s="9">
        <v>8</v>
      </c>
      <c r="K60">
        <v>46</v>
      </c>
      <c r="L60">
        <f t="shared" si="15"/>
        <v>9</v>
      </c>
      <c r="M60" s="5">
        <f t="shared" si="16"/>
        <v>10</v>
      </c>
      <c r="N60" s="9">
        <v>7.6</v>
      </c>
      <c r="O60">
        <v>46</v>
      </c>
      <c r="P60">
        <f t="shared" si="17"/>
        <v>10.6</v>
      </c>
      <c r="Q60" s="5">
        <f t="shared" si="18"/>
        <v>17</v>
      </c>
      <c r="R60" s="9">
        <v>8.6</v>
      </c>
      <c r="S60">
        <v>46</v>
      </c>
      <c r="T60">
        <f t="shared" si="19"/>
        <v>10.199999999999999</v>
      </c>
      <c r="U60" s="5">
        <f t="shared" si="20"/>
        <v>23</v>
      </c>
      <c r="V60" s="9">
        <v>4.2</v>
      </c>
      <c r="W60">
        <v>46</v>
      </c>
      <c r="X60">
        <f t="shared" si="21"/>
        <v>12.4</v>
      </c>
      <c r="Y60" s="5">
        <f t="shared" si="22"/>
        <v>29</v>
      </c>
      <c r="Z60" s="3"/>
      <c r="AA60">
        <v>46</v>
      </c>
      <c r="AB60" t="e">
        <f t="shared" si="23"/>
        <v>#NUM!</v>
      </c>
      <c r="AC60" s="5" t="e">
        <f t="shared" si="24"/>
        <v>#NUM!</v>
      </c>
    </row>
    <row r="61" spans="2:29">
      <c r="B61" s="9">
        <v>13</v>
      </c>
      <c r="C61">
        <v>47</v>
      </c>
      <c r="D61">
        <f t="shared" si="26"/>
        <v>16.2</v>
      </c>
      <c r="E61" s="5">
        <f t="shared" si="25"/>
        <v>1</v>
      </c>
      <c r="F61" s="9">
        <v>10</v>
      </c>
      <c r="G61">
        <v>47</v>
      </c>
      <c r="H61">
        <f t="shared" si="13"/>
        <v>11.6</v>
      </c>
      <c r="I61" s="5">
        <f t="shared" si="14"/>
        <v>7</v>
      </c>
      <c r="J61" s="9">
        <v>7.8</v>
      </c>
      <c r="K61">
        <v>47</v>
      </c>
      <c r="L61">
        <f t="shared" si="15"/>
        <v>9.6</v>
      </c>
      <c r="M61" s="5">
        <f t="shared" si="16"/>
        <v>10</v>
      </c>
      <c r="N61" s="9">
        <v>12.8</v>
      </c>
      <c r="O61">
        <v>47</v>
      </c>
      <c r="P61">
        <f t="shared" si="17"/>
        <v>10.6</v>
      </c>
      <c r="Q61" s="5">
        <f t="shared" si="18"/>
        <v>18</v>
      </c>
      <c r="R61" s="9">
        <v>13.2</v>
      </c>
      <c r="S61">
        <v>47</v>
      </c>
      <c r="T61">
        <f t="shared" si="19"/>
        <v>13.2</v>
      </c>
      <c r="U61" s="5">
        <f t="shared" si="20"/>
        <v>23</v>
      </c>
      <c r="V61" s="9">
        <v>8.1999999999999993</v>
      </c>
      <c r="W61">
        <v>47</v>
      </c>
      <c r="X61">
        <f t="shared" si="21"/>
        <v>13.2</v>
      </c>
      <c r="Y61" s="5">
        <f t="shared" si="22"/>
        <v>29</v>
      </c>
      <c r="Z61" s="3"/>
      <c r="AA61">
        <v>47</v>
      </c>
      <c r="AB61" t="e">
        <f t="shared" si="23"/>
        <v>#NUM!</v>
      </c>
      <c r="AC61" s="5" t="e">
        <f t="shared" si="24"/>
        <v>#NUM!</v>
      </c>
    </row>
    <row r="62" spans="2:29">
      <c r="B62" s="9">
        <v>10.8</v>
      </c>
      <c r="C62">
        <v>48</v>
      </c>
      <c r="D62">
        <f t="shared" si="26"/>
        <v>36.6</v>
      </c>
      <c r="E62" s="5">
        <f t="shared" si="25"/>
        <v>1</v>
      </c>
      <c r="F62" s="9">
        <v>11.6</v>
      </c>
      <c r="G62">
        <v>48</v>
      </c>
      <c r="H62">
        <f t="shared" si="13"/>
        <v>12.4</v>
      </c>
      <c r="I62" s="5">
        <f t="shared" si="14"/>
        <v>6</v>
      </c>
      <c r="J62" s="9">
        <v>5.8</v>
      </c>
      <c r="K62">
        <v>48</v>
      </c>
      <c r="L62">
        <f t="shared" si="15"/>
        <v>11.6</v>
      </c>
      <c r="M62" s="5">
        <f t="shared" si="16"/>
        <v>10</v>
      </c>
      <c r="N62" s="9">
        <v>10</v>
      </c>
      <c r="O62">
        <v>48</v>
      </c>
      <c r="P62">
        <f t="shared" si="17"/>
        <v>12.8</v>
      </c>
      <c r="Q62" s="5">
        <f t="shared" si="18"/>
        <v>17</v>
      </c>
      <c r="R62" s="9">
        <v>10.199999999999999</v>
      </c>
      <c r="S62">
        <v>48</v>
      </c>
      <c r="T62">
        <f t="shared" si="19"/>
        <v>43</v>
      </c>
      <c r="U62" s="5">
        <f t="shared" si="20"/>
        <v>23</v>
      </c>
      <c r="V62" s="9">
        <v>10.8</v>
      </c>
      <c r="W62">
        <v>48</v>
      </c>
      <c r="X62">
        <f t="shared" si="21"/>
        <v>14.4</v>
      </c>
      <c r="Y62" s="5">
        <f t="shared" si="22"/>
        <v>29</v>
      </c>
      <c r="Z62" s="3"/>
      <c r="AA62">
        <v>48</v>
      </c>
      <c r="AB62" t="e">
        <f t="shared" si="23"/>
        <v>#NUM!</v>
      </c>
      <c r="AC62" s="5" t="e">
        <f t="shared" si="24"/>
        <v>#NUM!</v>
      </c>
    </row>
    <row r="63" spans="2:29">
      <c r="B63" s="9">
        <v>6.4</v>
      </c>
      <c r="C63">
        <v>49</v>
      </c>
      <c r="D63">
        <f t="shared" si="26"/>
        <v>43.6</v>
      </c>
      <c r="E63" s="5">
        <f t="shared" si="25"/>
        <v>1</v>
      </c>
      <c r="F63" s="9">
        <v>5.4</v>
      </c>
      <c r="G63">
        <v>49</v>
      </c>
      <c r="H63">
        <f t="shared" si="13"/>
        <v>12.6</v>
      </c>
      <c r="I63" s="5">
        <f t="shared" si="14"/>
        <v>6</v>
      </c>
      <c r="J63" s="9">
        <v>6.6</v>
      </c>
      <c r="K63">
        <v>49</v>
      </c>
      <c r="L63">
        <f t="shared" si="15"/>
        <v>34</v>
      </c>
      <c r="M63" s="5">
        <f t="shared" si="16"/>
        <v>10</v>
      </c>
      <c r="N63" s="9">
        <v>6.8</v>
      </c>
      <c r="O63">
        <v>49</v>
      </c>
      <c r="P63">
        <f t="shared" si="17"/>
        <v>16.8</v>
      </c>
      <c r="Q63" s="5">
        <f t="shared" si="18"/>
        <v>17</v>
      </c>
      <c r="R63" s="9">
        <v>5.2</v>
      </c>
      <c r="S63">
        <v>49</v>
      </c>
      <c r="T63">
        <f t="shared" si="19"/>
        <v>49</v>
      </c>
      <c r="U63" s="5">
        <f t="shared" si="20"/>
        <v>23</v>
      </c>
      <c r="V63" s="9">
        <v>5.6</v>
      </c>
      <c r="W63">
        <v>49</v>
      </c>
      <c r="X63">
        <f t="shared" si="21"/>
        <v>16</v>
      </c>
      <c r="Y63" s="5">
        <f t="shared" si="22"/>
        <v>29</v>
      </c>
      <c r="Z63" s="3"/>
      <c r="AA63">
        <v>49</v>
      </c>
      <c r="AB63" t="e">
        <f t="shared" si="23"/>
        <v>#NUM!</v>
      </c>
      <c r="AC63" s="5" t="e">
        <f t="shared" si="24"/>
        <v>#NUM!</v>
      </c>
    </row>
    <row r="64" spans="2:29">
      <c r="B64" s="3"/>
      <c r="E64" s="5"/>
      <c r="F64" s="3"/>
      <c r="I64" s="5"/>
      <c r="J64" s="3"/>
      <c r="M64" s="5"/>
      <c r="N64" s="3"/>
      <c r="Q64" s="5"/>
      <c r="R64" s="3"/>
      <c r="U64" s="5"/>
      <c r="V64" s="3"/>
      <c r="Y64" s="5"/>
      <c r="Z64" s="3"/>
      <c r="AC64" s="5"/>
    </row>
    <row r="65" spans="2:29">
      <c r="B65" s="3"/>
      <c r="E65" s="5"/>
      <c r="F65" s="3"/>
      <c r="I65" s="5"/>
      <c r="J65" s="3"/>
      <c r="M65" s="5"/>
      <c r="N65" s="3"/>
      <c r="Q65" s="5"/>
      <c r="R65" s="3"/>
      <c r="U65" s="5"/>
      <c r="V65" s="3"/>
      <c r="Y65" s="5"/>
      <c r="Z65" s="3"/>
      <c r="AC65" s="5"/>
    </row>
    <row r="66" spans="2:29">
      <c r="B66" s="3"/>
      <c r="E66" s="5"/>
      <c r="F66" s="3"/>
      <c r="I66" s="5"/>
      <c r="J66" s="3"/>
      <c r="M66" s="5"/>
      <c r="N66" s="3"/>
      <c r="Q66" s="5"/>
      <c r="R66" s="3"/>
      <c r="U66" s="5"/>
      <c r="V66" s="3"/>
      <c r="Y66" s="5"/>
      <c r="Z66" s="3"/>
      <c r="AC66" s="5"/>
    </row>
    <row r="67" spans="2:29">
      <c r="B67" s="3"/>
      <c r="E67" s="5"/>
      <c r="F67" s="3"/>
      <c r="I67" s="5"/>
      <c r="J67" s="3"/>
      <c r="M67" s="5"/>
      <c r="N67" s="3"/>
      <c r="Q67" s="5"/>
      <c r="R67" s="3"/>
      <c r="U67" s="5"/>
      <c r="V67" s="3"/>
      <c r="Y67" s="5"/>
      <c r="Z67" s="3"/>
      <c r="AC67" s="5"/>
    </row>
    <row r="68" spans="2:29">
      <c r="B68" s="3"/>
      <c r="E68" s="5"/>
      <c r="F68" s="3"/>
      <c r="I68" s="5"/>
      <c r="J68" s="3"/>
      <c r="M68" s="5"/>
      <c r="N68" s="3"/>
      <c r="Q68" s="5"/>
      <c r="R68" s="3"/>
      <c r="U68" s="5"/>
      <c r="V68" s="3"/>
      <c r="Y68" s="5"/>
      <c r="Z68" s="3"/>
      <c r="AC68" s="5"/>
    </row>
    <row r="69" spans="2:29">
      <c r="B69" s="3"/>
      <c r="E69" s="5"/>
      <c r="F69" s="3"/>
      <c r="I69" s="5"/>
      <c r="J69" s="3"/>
      <c r="M69" s="5"/>
      <c r="N69" s="3"/>
      <c r="Q69" s="5"/>
      <c r="R69" s="3"/>
      <c r="U69" s="5"/>
      <c r="V69" s="3"/>
      <c r="Y69" s="5"/>
      <c r="Z69" s="3"/>
      <c r="AC69" s="5"/>
    </row>
    <row r="70" spans="2:29">
      <c r="B70" s="3"/>
      <c r="E70" s="5"/>
      <c r="F70" s="3"/>
      <c r="I70" s="5"/>
      <c r="J70" s="3"/>
      <c r="M70" s="5"/>
      <c r="N70" s="3"/>
      <c r="Q70" s="5"/>
      <c r="R70" s="3"/>
      <c r="U70" s="5"/>
      <c r="V70" s="3"/>
      <c r="Y70" s="5"/>
      <c r="Z70" s="3"/>
      <c r="AC70" s="5"/>
    </row>
    <row r="71" spans="2:29">
      <c r="B71" s="3"/>
      <c r="E71" s="5"/>
      <c r="F71" s="3"/>
      <c r="I71" s="5"/>
      <c r="J71" s="3"/>
      <c r="M71" s="5"/>
      <c r="N71" s="3"/>
      <c r="Q71" s="5"/>
      <c r="R71" s="3"/>
      <c r="U71" s="5"/>
      <c r="V71" s="3"/>
      <c r="Y71" s="5"/>
      <c r="Z71" s="3"/>
      <c r="AC71" s="5"/>
    </row>
    <row r="72" spans="2:29">
      <c r="B72" s="3"/>
      <c r="E72" s="5"/>
      <c r="F72" s="3"/>
      <c r="I72" s="5"/>
      <c r="J72" s="3"/>
      <c r="M72" s="5"/>
      <c r="N72" s="3"/>
      <c r="Q72" s="5"/>
      <c r="R72" s="3"/>
      <c r="U72" s="5"/>
      <c r="V72" s="3"/>
      <c r="Y72" s="5"/>
      <c r="Z72" s="3"/>
      <c r="AC72" s="5"/>
    </row>
    <row r="73" spans="2:29">
      <c r="B73" s="3"/>
      <c r="E73" s="5"/>
      <c r="F73" s="3"/>
      <c r="I73" s="5"/>
      <c r="J73" s="3"/>
      <c r="M73" s="5"/>
      <c r="N73" s="3"/>
      <c r="Q73" s="5"/>
      <c r="R73" s="3"/>
      <c r="U73" s="5"/>
      <c r="V73" s="3"/>
      <c r="Y73" s="5"/>
      <c r="Z73" s="3"/>
      <c r="AC73" s="5"/>
    </row>
    <row r="74" spans="2:29">
      <c r="B74" s="3"/>
      <c r="E74" s="5"/>
      <c r="F74" s="3"/>
      <c r="I74" s="5"/>
      <c r="J74" s="3"/>
      <c r="M74" s="5"/>
      <c r="N74" s="3"/>
      <c r="Q74" s="5"/>
      <c r="R74" s="3"/>
      <c r="U74" s="5"/>
      <c r="V74" s="3"/>
      <c r="Y74" s="5"/>
      <c r="Z74" s="3"/>
      <c r="AC74" s="5"/>
    </row>
    <row r="75" spans="2:29">
      <c r="B75" s="3"/>
      <c r="E75" s="5"/>
      <c r="F75" s="3"/>
      <c r="I75" s="5"/>
      <c r="J75" s="3"/>
      <c r="M75" s="5"/>
      <c r="N75" s="3"/>
      <c r="Q75" s="5"/>
      <c r="R75" s="3"/>
      <c r="U75" s="5"/>
      <c r="V75" s="3"/>
      <c r="Y75" s="5"/>
      <c r="Z75" s="3"/>
      <c r="AC75" s="5"/>
    </row>
    <row r="76" spans="2:29">
      <c r="B76" s="3"/>
      <c r="E76" s="5"/>
      <c r="F76" s="3"/>
      <c r="I76" s="5"/>
      <c r="J76" s="3"/>
      <c r="M76" s="5"/>
      <c r="N76" s="3"/>
      <c r="Q76" s="5"/>
      <c r="R76" s="3"/>
      <c r="U76" s="5"/>
      <c r="V76" s="3"/>
      <c r="Y76" s="5"/>
      <c r="Z76" s="3"/>
      <c r="AC76" s="5"/>
    </row>
    <row r="77" spans="2:29">
      <c r="B77" s="3"/>
      <c r="E77" s="5"/>
      <c r="F77" s="3"/>
      <c r="I77" s="5"/>
      <c r="J77" s="3"/>
      <c r="M77" s="5"/>
      <c r="N77" s="3"/>
      <c r="Q77" s="5"/>
      <c r="R77" s="3"/>
      <c r="U77" s="5"/>
      <c r="V77" s="3"/>
      <c r="Y77" s="5"/>
      <c r="Z77" s="3"/>
      <c r="AC77" s="5"/>
    </row>
    <row r="78" spans="2:29">
      <c r="B78" s="3"/>
      <c r="E78" s="5"/>
      <c r="F78" s="3"/>
      <c r="I78" s="5"/>
      <c r="J78" s="3"/>
      <c r="M78" s="5"/>
      <c r="N78" s="3"/>
      <c r="Q78" s="5"/>
      <c r="R78" s="3"/>
      <c r="U78" s="5"/>
      <c r="V78" s="3"/>
      <c r="Y78" s="5"/>
      <c r="Z78" s="3"/>
      <c r="AC78" s="5"/>
    </row>
    <row r="79" spans="2:29">
      <c r="B79" s="3"/>
      <c r="E79" s="5"/>
      <c r="F79" s="3"/>
      <c r="I79" s="5"/>
      <c r="J79" s="3"/>
      <c r="M79" s="5"/>
      <c r="N79" s="3"/>
      <c r="Q79" s="5"/>
      <c r="R79" s="3"/>
      <c r="U79" s="5"/>
      <c r="V79" s="3"/>
      <c r="Y79" s="5"/>
      <c r="Z79" s="3"/>
      <c r="AC79" s="5"/>
    </row>
    <row r="80" spans="2:29">
      <c r="B80" s="3"/>
      <c r="E80" s="5"/>
      <c r="F80" s="3"/>
      <c r="I80" s="5"/>
      <c r="J80" s="3"/>
      <c r="M80" s="5"/>
      <c r="N80" s="3"/>
      <c r="Q80" s="5"/>
      <c r="R80" s="3"/>
      <c r="U80" s="5"/>
      <c r="V80" s="3"/>
      <c r="Y80" s="5"/>
      <c r="Z80" s="3"/>
      <c r="AC80" s="5"/>
    </row>
    <row r="81" spans="2:29">
      <c r="B81" s="3"/>
      <c r="E81" s="5"/>
      <c r="F81" s="3"/>
      <c r="I81" s="5"/>
      <c r="J81" s="3"/>
      <c r="M81" s="5"/>
      <c r="N81" s="3"/>
      <c r="Q81" s="5"/>
      <c r="R81" s="3"/>
      <c r="U81" s="5"/>
      <c r="V81" s="3"/>
      <c r="Y81" s="5"/>
      <c r="Z81" s="3"/>
      <c r="AC81" s="5"/>
    </row>
    <row r="82" spans="2:29">
      <c r="B82" s="3"/>
      <c r="E82" s="5"/>
      <c r="F82" s="3"/>
      <c r="I82" s="5"/>
      <c r="J82" s="3"/>
      <c r="M82" s="5"/>
      <c r="N82" s="3"/>
      <c r="Q82" s="5"/>
      <c r="R82" s="3"/>
      <c r="U82" s="5"/>
      <c r="V82" s="3"/>
      <c r="Y82" s="5"/>
      <c r="Z82" s="3"/>
      <c r="AC82" s="5"/>
    </row>
    <row r="83" spans="2:29">
      <c r="B83" s="3"/>
      <c r="E83" s="5"/>
      <c r="F83" s="3"/>
      <c r="I83" s="5"/>
      <c r="J83" s="3"/>
      <c r="M83" s="5"/>
      <c r="N83" s="3"/>
      <c r="Q83" s="5"/>
      <c r="R83" s="3"/>
      <c r="U83" s="5"/>
      <c r="V83" s="3"/>
      <c r="Y83" s="5"/>
      <c r="Z83" s="3"/>
      <c r="AC83" s="5"/>
    </row>
    <row r="84" spans="2:29">
      <c r="B84" s="3"/>
      <c r="E84" s="5"/>
      <c r="F84" s="3"/>
      <c r="I84" s="5"/>
      <c r="J84" s="3"/>
      <c r="M84" s="5"/>
      <c r="N84" s="3"/>
      <c r="Q84" s="5"/>
      <c r="R84" s="3"/>
      <c r="U84" s="5"/>
      <c r="V84" s="3"/>
      <c r="Y84" s="5"/>
      <c r="Z84" s="3"/>
      <c r="AC84" s="5"/>
    </row>
    <row r="85" spans="2:29">
      <c r="B85" s="3"/>
      <c r="E85" s="5"/>
      <c r="F85" s="3"/>
      <c r="I85" s="5"/>
      <c r="J85" s="3"/>
      <c r="M85" s="5"/>
      <c r="N85" s="3"/>
      <c r="Q85" s="5"/>
      <c r="R85" s="3"/>
      <c r="U85" s="5"/>
      <c r="V85" s="3"/>
      <c r="Y85" s="5"/>
      <c r="Z85" s="3"/>
      <c r="AC85" s="5"/>
    </row>
    <row r="86" spans="2:29">
      <c r="B86" s="3"/>
      <c r="E86" s="5"/>
      <c r="F86" s="3"/>
      <c r="I86" s="5"/>
      <c r="J86" s="3"/>
      <c r="M86" s="5"/>
      <c r="N86" s="3"/>
      <c r="Q86" s="5"/>
      <c r="R86" s="3"/>
      <c r="U86" s="5"/>
      <c r="V86" s="3"/>
      <c r="Y86" s="5"/>
      <c r="Z86" s="3"/>
      <c r="AC86" s="5"/>
    </row>
    <row r="87" spans="2:29">
      <c r="B87" s="3"/>
      <c r="E87" s="5"/>
      <c r="F87" s="3"/>
      <c r="I87" s="5"/>
      <c r="J87" s="3"/>
      <c r="M87" s="5"/>
      <c r="N87" s="3"/>
      <c r="Q87" s="5"/>
      <c r="R87" s="3"/>
      <c r="U87" s="5"/>
      <c r="V87" s="3"/>
      <c r="Y87" s="5"/>
      <c r="Z87" s="3"/>
      <c r="AC87" s="5"/>
    </row>
    <row r="88" spans="2:29">
      <c r="B88" s="3"/>
      <c r="E88" s="5"/>
      <c r="F88" s="3"/>
      <c r="I88" s="5"/>
      <c r="J88" s="3"/>
      <c r="M88" s="5"/>
      <c r="N88" s="3"/>
      <c r="Q88" s="5"/>
      <c r="R88" s="3"/>
      <c r="U88" s="5"/>
      <c r="V88" s="3"/>
      <c r="Y88" s="5"/>
      <c r="Z88" s="3"/>
      <c r="AC88" s="5"/>
    </row>
    <row r="89" spans="2:29">
      <c r="B89" s="3"/>
      <c r="E89" s="5"/>
      <c r="F89" s="3"/>
      <c r="I89" s="5"/>
      <c r="J89" s="3"/>
      <c r="M89" s="5"/>
      <c r="N89" s="3"/>
      <c r="Q89" s="5"/>
      <c r="R89" s="3"/>
      <c r="U89" s="5"/>
      <c r="V89" s="3"/>
      <c r="Y89" s="5"/>
      <c r="Z89" s="3"/>
      <c r="AC89" s="5"/>
    </row>
    <row r="90" spans="2:29">
      <c r="B90" s="3"/>
      <c r="E90" s="5"/>
      <c r="F90" s="3"/>
      <c r="I90" s="5"/>
      <c r="J90" s="3"/>
      <c r="M90" s="5"/>
      <c r="N90" s="3"/>
      <c r="Q90" s="5"/>
      <c r="R90" s="3"/>
      <c r="U90" s="5"/>
      <c r="V90" s="3"/>
      <c r="Y90" s="5"/>
      <c r="Z90" s="3"/>
      <c r="AC90" s="5"/>
    </row>
    <row r="91" spans="2:29">
      <c r="B91" s="3"/>
      <c r="E91" s="5"/>
      <c r="F91" s="3"/>
      <c r="I91" s="5"/>
      <c r="J91" s="3"/>
      <c r="M91" s="5"/>
      <c r="N91" s="3"/>
      <c r="Q91" s="5"/>
      <c r="R91" s="3"/>
      <c r="U91" s="5"/>
      <c r="V91" s="3"/>
      <c r="Y91" s="5"/>
      <c r="Z91" s="3"/>
      <c r="AC91" s="5"/>
    </row>
    <row r="92" spans="2:29">
      <c r="B92" s="3"/>
      <c r="E92" s="5"/>
      <c r="F92" s="3"/>
      <c r="I92" s="5"/>
      <c r="J92" s="3"/>
      <c r="M92" s="5"/>
      <c r="N92" s="3"/>
      <c r="Q92" s="5"/>
      <c r="R92" s="3"/>
      <c r="U92" s="5"/>
      <c r="V92" s="3"/>
      <c r="Y92" s="5"/>
      <c r="Z92" s="3"/>
      <c r="AC92" s="5"/>
    </row>
    <row r="93" spans="2:29">
      <c r="B93" s="3"/>
      <c r="E93" s="5"/>
      <c r="F93" s="3"/>
      <c r="I93" s="5"/>
      <c r="J93" s="3"/>
      <c r="M93" s="5"/>
      <c r="N93" s="3"/>
      <c r="Q93" s="5"/>
      <c r="R93" s="3"/>
      <c r="U93" s="5"/>
      <c r="V93" s="3"/>
      <c r="Y93" s="5"/>
      <c r="Z93" s="3"/>
      <c r="AC93" s="5"/>
    </row>
    <row r="94" spans="2:29">
      <c r="B94" s="3"/>
      <c r="E94" s="5"/>
      <c r="F94" s="3"/>
      <c r="I94" s="5"/>
      <c r="J94" s="3"/>
      <c r="M94" s="5"/>
      <c r="N94" s="3"/>
      <c r="Q94" s="5"/>
      <c r="R94" s="3"/>
      <c r="U94" s="5"/>
      <c r="V94" s="3"/>
      <c r="Y94" s="5"/>
      <c r="Z94" s="3"/>
      <c r="AC94" s="5"/>
    </row>
    <row r="95" spans="2:29">
      <c r="B95" s="3"/>
      <c r="E95" s="5"/>
      <c r="F95" s="3"/>
      <c r="I95" s="5"/>
      <c r="J95" s="3"/>
      <c r="M95" s="5"/>
      <c r="N95" s="3"/>
      <c r="Q95" s="5"/>
      <c r="R95" s="3"/>
      <c r="U95" s="5"/>
      <c r="V95" s="3"/>
      <c r="Y95" s="5"/>
      <c r="Z95" s="3"/>
      <c r="AC95" s="5"/>
    </row>
    <row r="96" spans="2:29">
      <c r="B96" s="3"/>
      <c r="E96" s="5"/>
      <c r="F96" s="3"/>
      <c r="I96" s="5"/>
      <c r="J96" s="3"/>
      <c r="M96" s="5"/>
      <c r="N96" s="3"/>
      <c r="Q96" s="5"/>
      <c r="R96" s="3"/>
      <c r="U96" s="5"/>
      <c r="V96" s="3"/>
      <c r="Y96" s="5"/>
      <c r="Z96" s="3"/>
      <c r="AC96" s="5"/>
    </row>
    <row r="97" spans="2:29">
      <c r="B97" s="3"/>
      <c r="E97" s="5"/>
      <c r="F97" s="3"/>
      <c r="I97" s="5"/>
      <c r="J97" s="3"/>
      <c r="M97" s="5"/>
      <c r="N97" s="3"/>
      <c r="Q97" s="5"/>
      <c r="R97" s="3"/>
      <c r="U97" s="5"/>
      <c r="V97" s="3"/>
      <c r="Y97" s="5"/>
      <c r="Z97" s="3"/>
      <c r="AC97" s="5"/>
    </row>
    <row r="98" spans="2:29">
      <c r="B98" s="3"/>
      <c r="E98" s="5"/>
      <c r="F98" s="3"/>
      <c r="I98" s="5"/>
      <c r="J98" s="3"/>
      <c r="M98" s="5"/>
      <c r="N98" s="3"/>
      <c r="Q98" s="5"/>
      <c r="R98" s="3"/>
      <c r="U98" s="5"/>
      <c r="V98" s="3"/>
      <c r="Y98" s="5"/>
      <c r="Z98" s="3"/>
      <c r="AC98" s="5"/>
    </row>
    <row r="99" spans="2:29">
      <c r="B99" s="3"/>
      <c r="E99" s="5"/>
      <c r="F99" s="3"/>
      <c r="I99" s="5"/>
      <c r="J99" s="3"/>
      <c r="M99" s="5"/>
      <c r="N99" s="3"/>
      <c r="Q99" s="5"/>
      <c r="R99" s="3"/>
      <c r="U99" s="5"/>
      <c r="V99" s="3"/>
      <c r="Y99" s="5"/>
      <c r="Z99" s="3"/>
      <c r="AC99" s="5"/>
    </row>
    <row r="100" spans="2:29">
      <c r="B100" s="3"/>
      <c r="E100" s="5"/>
      <c r="F100" s="3"/>
      <c r="I100" s="5"/>
      <c r="J100" s="3"/>
      <c r="M100" s="5"/>
      <c r="N100" s="3"/>
      <c r="Q100" s="5"/>
      <c r="R100" s="3"/>
      <c r="U100" s="5"/>
      <c r="V100" s="3"/>
      <c r="Y100" s="5"/>
      <c r="Z100" s="3"/>
      <c r="AC100" s="5"/>
    </row>
    <row r="101" spans="2:29">
      <c r="B101" s="3"/>
      <c r="E101" s="5"/>
      <c r="F101" s="3"/>
      <c r="I101" s="5"/>
      <c r="J101" s="3"/>
      <c r="M101" s="5"/>
      <c r="N101" s="3"/>
      <c r="Q101" s="5"/>
      <c r="R101" s="3"/>
      <c r="U101" s="5"/>
      <c r="V101" s="3"/>
      <c r="Y101" s="5"/>
      <c r="Z101" s="3"/>
      <c r="AC101" s="5"/>
    </row>
    <row r="102" spans="2:29">
      <c r="B102" s="3"/>
      <c r="E102" s="5"/>
      <c r="F102" s="3"/>
      <c r="I102" s="5"/>
      <c r="J102" s="3"/>
      <c r="M102" s="5"/>
      <c r="N102" s="3"/>
      <c r="Q102" s="5"/>
      <c r="R102" s="3"/>
      <c r="U102" s="5"/>
      <c r="V102" s="3"/>
      <c r="Y102" s="5"/>
      <c r="Z102" s="3"/>
      <c r="AC102" s="5"/>
    </row>
    <row r="103" spans="2:29">
      <c r="B103" s="3"/>
      <c r="E103" s="5"/>
      <c r="F103" s="3"/>
      <c r="I103" s="5"/>
      <c r="J103" s="3"/>
      <c r="M103" s="5"/>
      <c r="N103" s="3"/>
      <c r="Q103" s="5"/>
      <c r="R103" s="3"/>
      <c r="U103" s="5"/>
      <c r="V103" s="3"/>
      <c r="Y103" s="5"/>
      <c r="Z103" s="3"/>
      <c r="AC103" s="5"/>
    </row>
    <row r="104" spans="2:29">
      <c r="B104" s="3"/>
      <c r="E104" s="5"/>
      <c r="F104" s="3"/>
      <c r="I104" s="5"/>
      <c r="J104" s="3"/>
      <c r="M104" s="5"/>
      <c r="N104" s="3"/>
      <c r="Q104" s="5"/>
      <c r="R104" s="3"/>
      <c r="U104" s="5"/>
      <c r="V104" s="3"/>
      <c r="Y104" s="5"/>
      <c r="Z104" s="3"/>
      <c r="AC104" s="5"/>
    </row>
    <row r="105" spans="2:29">
      <c r="B105" s="3"/>
      <c r="E105" s="5"/>
      <c r="F105" s="3"/>
      <c r="I105" s="5"/>
      <c r="J105" s="3"/>
      <c r="M105" s="5"/>
      <c r="N105" s="3"/>
      <c r="Q105" s="5"/>
      <c r="R105" s="3"/>
      <c r="U105" s="5"/>
      <c r="V105" s="3"/>
      <c r="Y105" s="5"/>
      <c r="Z105" s="3"/>
      <c r="AC105" s="5"/>
    </row>
    <row r="106" spans="2:29">
      <c r="B106" s="3"/>
      <c r="E106" s="5"/>
      <c r="F106" s="3"/>
      <c r="I106" s="5"/>
      <c r="J106" s="3"/>
      <c r="M106" s="5"/>
      <c r="N106" s="3"/>
      <c r="Q106" s="5"/>
      <c r="R106" s="3"/>
      <c r="U106" s="5"/>
      <c r="V106" s="3"/>
      <c r="Y106" s="5"/>
      <c r="Z106" s="3"/>
      <c r="AC106" s="5"/>
    </row>
    <row r="107" spans="2:29">
      <c r="B107" s="3"/>
      <c r="E107" s="5"/>
      <c r="F107" s="3"/>
      <c r="I107" s="5"/>
      <c r="J107" s="3"/>
      <c r="M107" s="5"/>
      <c r="N107" s="3"/>
      <c r="Q107" s="5"/>
      <c r="R107" s="3"/>
      <c r="U107" s="5"/>
      <c r="V107" s="3"/>
      <c r="Y107" s="5"/>
      <c r="Z107" s="3"/>
      <c r="AC107" s="5"/>
    </row>
    <row r="108" spans="2:29">
      <c r="B108" s="3"/>
      <c r="E108" s="5"/>
      <c r="F108" s="3"/>
      <c r="I108" s="5"/>
      <c r="J108" s="3"/>
      <c r="M108" s="5"/>
      <c r="N108" s="3"/>
      <c r="Q108" s="5"/>
      <c r="R108" s="3"/>
      <c r="U108" s="5"/>
      <c r="V108" s="3"/>
      <c r="Y108" s="5"/>
      <c r="Z108" s="3"/>
      <c r="AC108" s="5"/>
    </row>
    <row r="109" spans="2:29">
      <c r="B109" s="3"/>
      <c r="E109" s="5"/>
      <c r="F109" s="3"/>
      <c r="I109" s="5"/>
      <c r="J109" s="3"/>
      <c r="M109" s="5"/>
      <c r="N109" s="3"/>
      <c r="Q109" s="5"/>
      <c r="R109" s="3"/>
      <c r="U109" s="5"/>
      <c r="V109" s="3"/>
      <c r="Y109" s="5"/>
      <c r="Z109" s="3"/>
      <c r="AC109" s="5"/>
    </row>
    <row r="110" spans="2:29">
      <c r="B110" s="3"/>
      <c r="E110" s="5"/>
      <c r="F110" s="3"/>
      <c r="I110" s="5"/>
      <c r="J110" s="3"/>
      <c r="M110" s="5"/>
      <c r="N110" s="3"/>
      <c r="Q110" s="5"/>
      <c r="R110" s="3"/>
      <c r="U110" s="5"/>
      <c r="V110" s="3"/>
      <c r="Y110" s="5"/>
      <c r="Z110" s="3"/>
      <c r="AC110" s="5"/>
    </row>
    <row r="111" spans="2:29">
      <c r="B111" s="3"/>
      <c r="E111" s="5"/>
      <c r="F111" s="3"/>
      <c r="I111" s="5"/>
      <c r="J111" s="3"/>
      <c r="M111" s="5"/>
      <c r="N111" s="3"/>
      <c r="Q111" s="5"/>
      <c r="R111" s="3"/>
      <c r="U111" s="5"/>
      <c r="V111" s="3"/>
      <c r="Y111" s="5"/>
      <c r="Z111" s="3"/>
      <c r="AC111" s="5"/>
    </row>
    <row r="112" spans="2:29">
      <c r="B112" s="3"/>
      <c r="E112" s="5"/>
      <c r="F112" s="3"/>
      <c r="I112" s="5"/>
      <c r="J112" s="3"/>
      <c r="M112" s="5"/>
      <c r="N112" s="3"/>
      <c r="Q112" s="5"/>
      <c r="R112" s="3"/>
      <c r="U112" s="5"/>
      <c r="V112" s="3"/>
      <c r="Y112" s="5"/>
      <c r="Z112" s="3"/>
      <c r="AC112" s="5"/>
    </row>
    <row r="113" spans="2:29">
      <c r="B113" s="3"/>
      <c r="E113" s="5"/>
      <c r="F113" s="3"/>
      <c r="I113" s="5"/>
      <c r="J113" s="3"/>
      <c r="M113" s="5"/>
      <c r="N113" s="3"/>
      <c r="Q113" s="5"/>
      <c r="R113" s="3"/>
      <c r="U113" s="5"/>
      <c r="V113" s="3"/>
      <c r="Y113" s="5"/>
      <c r="Z113" s="3"/>
      <c r="AC113" s="5"/>
    </row>
    <row r="114" spans="2:29">
      <c r="B114" s="3"/>
      <c r="E114" s="5"/>
      <c r="F114" s="3"/>
      <c r="I114" s="5"/>
      <c r="J114" s="3"/>
      <c r="M114" s="5"/>
      <c r="N114" s="3"/>
      <c r="Q114" s="5"/>
      <c r="R114" s="3"/>
      <c r="U114" s="5"/>
      <c r="V114" s="3"/>
      <c r="Y114" s="5"/>
      <c r="Z114" s="3"/>
      <c r="AC114" s="5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multidataset!Z15:Z114</xm:f>
              <xm:sqref>Z13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multidataset!AB15:AB114</xm:f>
              <xm:sqref>AB13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multidataset!AC15:AC114</xm:f>
              <xm:sqref>AC13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multidataset!Y15:Y114</xm:f>
              <xm:sqref>Y13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multidataset!X15:X114</xm:f>
              <xm:sqref>X13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multidataset!V15:V114</xm:f>
              <xm:sqref>V13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multidataset!R15:R114</xm:f>
              <xm:sqref>R13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multidataset!T15:T114</xm:f>
              <xm:sqref>T13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multidataset!U15:U114</xm:f>
              <xm:sqref>U13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multidataset!Q15:Q114</xm:f>
              <xm:sqref>Q13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multidataset!P15:P114</xm:f>
              <xm:sqref>P13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multidataset!N15:N114</xm:f>
              <xm:sqref>N13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multidataset!J15:J114</xm:f>
              <xm:sqref>J13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multidataset!L15:L114</xm:f>
              <xm:sqref>L13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multidataset!M15:M114</xm:f>
              <xm:sqref>M13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multidataset!I15:I114</xm:f>
              <xm:sqref>I13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multidataset!H15:H114</xm:f>
              <xm:sqref>H13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multidataset!F15:F114</xm:f>
              <xm:sqref>F13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multidataset!B15:B114</xm:f>
              <xm:sqref>B13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multidataset!D15:D114</xm:f>
              <xm:sqref>D13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multidataset!E15:E114</xm:f>
              <xm:sqref>E13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singledataset</vt:lpstr>
      <vt:lpstr>multidataset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M. Ross</dc:creator>
  <cp:lastModifiedBy>User</cp:lastModifiedBy>
  <dcterms:created xsi:type="dcterms:W3CDTF">2013-01-10T03:20:19Z</dcterms:created>
  <dcterms:modified xsi:type="dcterms:W3CDTF">2013-01-14T22:02:22Z</dcterms:modified>
</cp:coreProperties>
</file>